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https://stadasverige.sharepoint.com/sites/StdaSverigeEkonomiskfrening/Shared Documents/General/PROJEKTOMRÅDEN/200 Kommun/2021/ICA - Klara, färdiga, städa! 2021/4.3 föreningsrapporter/"/>
    </mc:Choice>
  </mc:AlternateContent>
  <xr:revisionPtr revIDLastSave="667" documentId="8_{D4E84A8B-74A8-4FB8-B420-3066ABFD7633}" xr6:coauthVersionLast="46" xr6:coauthVersionMax="46" xr10:uidLastSave="{A2C3A19A-ADBC-41D4-B706-EE4CBD62D58C}"/>
  <bookViews>
    <workbookView xWindow="-98" yWindow="-98" windowWidth="20715" windowHeight="13276" xr2:uid="{00000000-000D-0000-FFFF-FFFF00000000}"/>
  </bookViews>
  <sheets>
    <sheet name="Resultat per lag" sheetId="3" r:id="rId1"/>
  </sheets>
  <definedNames>
    <definedName name="_xlnm._FilterDatabase" localSheetId="0" hidden="1">'Resultat per lag'!$A$1:$T$1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 i="3" l="1"/>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2" i="3"/>
  <c r="K44" i="3" l="1"/>
  <c r="Q3" i="3"/>
  <c r="Q4"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2" i="3"/>
  <c r="P3" i="3"/>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2" i="3"/>
  <c r="L44" i="3"/>
  <c r="M44" i="3"/>
  <c r="N44" i="3"/>
  <c r="O44" i="3"/>
  <c r="J44" i="3"/>
  <c r="I44" i="3"/>
  <c r="P44" i="3" l="1"/>
  <c r="L49" i="3"/>
  <c r="L48" i="3"/>
</calcChain>
</file>

<file path=xl/sharedStrings.xml><?xml version="1.0" encoding="utf-8"?>
<sst xmlns="http://schemas.openxmlformats.org/spreadsheetml/2006/main" count="504" uniqueCount="402">
  <si>
    <t>Förening</t>
  </si>
  <si>
    <t>Lag</t>
  </si>
  <si>
    <t>Idrott</t>
  </si>
  <si>
    <t>Om laget</t>
  </si>
  <si>
    <t>Kommun</t>
  </si>
  <si>
    <t>Ort</t>
  </si>
  <si>
    <t>ICA-handlare</t>
  </si>
  <si>
    <t>Städad sträcka</t>
  </si>
  <si>
    <t>Fotboll</t>
  </si>
  <si>
    <t>Pojkar/Herrar</t>
  </si>
  <si>
    <t/>
  </si>
  <si>
    <t>Alvik Basket</t>
  </si>
  <si>
    <t>P08</t>
  </si>
  <si>
    <t>Basket</t>
  </si>
  <si>
    <t>​​Stockholms stad</t>
  </si>
  <si>
    <t>Bromma</t>
  </si>
  <si>
    <t>Alviks Strand/Traneberg</t>
  </si>
  <si>
    <t>Övergiven cykel, kundvagn, ankare, metallskrot, kanyler,
cigaretter, papper/plastförpackningar, glas.</t>
  </si>
  <si>
    <t>Åsarp Trädet</t>
  </si>
  <si>
    <t>F12/P12</t>
  </si>
  <si>
    <t>Mixat</t>
  </si>
  <si>
    <t>​​Falköpings kommun</t>
  </si>
  <si>
    <t>Åsarp</t>
  </si>
  <si>
    <t>Åsarps Samhälle</t>
  </si>
  <si>
    <t>IF Mölndal Hockey</t>
  </si>
  <si>
    <t>U12 (C1)</t>
  </si>
  <si>
    <t>Ishockey</t>
  </si>
  <si>
    <t>​​Mölndals stad</t>
  </si>
  <si>
    <t>Mölndal</t>
  </si>
  <si>
    <t>Stensjön</t>
  </si>
  <si>
    <t>Plast, bildäck, frigolit, klädesplagg, glas, metall mm.</t>
  </si>
  <si>
    <t>Nyhammars IF</t>
  </si>
  <si>
    <t>A laget</t>
  </si>
  <si>
    <t>​​Ludvika kommun</t>
  </si>
  <si>
    <t>Nyhammar</t>
  </si>
  <si>
    <t>Genomfarten Grangärde / Nyhammar</t>
  </si>
  <si>
    <t>Kubikenborgs IF</t>
  </si>
  <si>
    <t>​​Sundsvalls kommun</t>
  </si>
  <si>
    <t>Sundsvall</t>
  </si>
  <si>
    <t>ICA Kvantum Nacksta, Sundsvall</t>
  </si>
  <si>
    <t>Utmed Selångersåns södra sida, samt i grön/skogsområdet vid
Nacksta industriområde.</t>
  </si>
  <si>
    <t>Hässelby SK</t>
  </si>
  <si>
    <t>F09</t>
  </si>
  <si>
    <t>Flickor/Damer</t>
  </si>
  <si>
    <t>Hässelby</t>
  </si>
  <si>
    <t>Lövsta badet, Riddersvik, Åkermyntan</t>
  </si>
  <si>
    <t>Mullsjö IF</t>
  </si>
  <si>
    <t>P09</t>
  </si>
  <si>
    <t>​​Mullsjö kommun</t>
  </si>
  <si>
    <t>Mullsjö</t>
  </si>
  <si>
    <t>Runt Mullsjön, några större vägar i samhället samt infart till
samhället</t>
  </si>
  <si>
    <t>Landskrona BoIS</t>
  </si>
  <si>
    <t>P13</t>
  </si>
  <si>
    <t>​​Landskrona stad</t>
  </si>
  <si>
    <t>Landskrona</t>
  </si>
  <si>
    <t>Vi kommer att investera pengarna i ny
utrustning och spännande cuper.</t>
  </si>
  <si>
    <t>Barnens skog</t>
  </si>
  <si>
    <t>Lerums IS</t>
  </si>
  <si>
    <t>Damjuniorer</t>
  </si>
  <si>
    <t>​​Lerums kommun</t>
  </si>
  <si>
    <t>Lerum</t>
  </si>
  <si>
    <t>ICA Kvantum Lerum</t>
  </si>
  <si>
    <t>Bidrar till gemenskap!</t>
  </si>
  <si>
    <t>Längs Säveåns kanter genom Lerums centrum samt 75-100 m i
sidled, samt Rydsbergs fotbollsplan</t>
  </si>
  <si>
    <t>Absolut mest brännbart samt en del metallskrot</t>
  </si>
  <si>
    <t>Habo IF</t>
  </si>
  <si>
    <t>F07</t>
  </si>
  <si>
    <t>​​Habo kommun</t>
  </si>
  <si>
    <t>Habo</t>
  </si>
  <si>
    <t>Habo centrum samt Slättens idrottsområde</t>
  </si>
  <si>
    <t>Växjö BK</t>
  </si>
  <si>
    <t>P07</t>
  </si>
  <si>
    <t>​​Växjö kommun</t>
  </si>
  <si>
    <t>Växjö</t>
  </si>
  <si>
    <t>runt sjön Trummen</t>
  </si>
  <si>
    <t>Filipstads fotbollsförening</t>
  </si>
  <si>
    <t>Föreningen</t>
  </si>
  <si>
    <t>​​Filipstads kommun</t>
  </si>
  <si>
    <t>Filipstad</t>
  </si>
  <si>
    <t>ICA Kvantum Filipstad</t>
  </si>
  <si>
    <t>Strandvägen och runt simhallen samt runt 3 stycken
återvinningsstationer</t>
  </si>
  <si>
    <t>Vänersborgs IF</t>
  </si>
  <si>
    <t>Pojkar 06</t>
  </si>
  <si>
    <t>​​Vänersborgs kommun</t>
  </si>
  <si>
    <t>Vänersborg</t>
  </si>
  <si>
    <t>Holmängen</t>
  </si>
  <si>
    <t>OK Tisaren Kumla- Hallsberg</t>
  </si>
  <si>
    <t>Orientering</t>
  </si>
  <si>
    <t>​​Hallsbergs kommun</t>
  </si>
  <si>
    <t>Hallsberg-Kumla</t>
  </si>
  <si>
    <t>Rättarvägen- Vibytorpsvägen- Södra Allén- Tisarleden</t>
  </si>
  <si>
    <t>N.Fågelås IF</t>
  </si>
  <si>
    <t>Flicklag 07</t>
  </si>
  <si>
    <t>​​Hjo kommun</t>
  </si>
  <si>
    <t>Hjo</t>
  </si>
  <si>
    <t>Trosa Ridsällskap</t>
  </si>
  <si>
    <t>Hopplaget</t>
  </si>
  <si>
    <t>Ridsport</t>
  </si>
  <si>
    <t>​​Trosa kommun</t>
  </si>
  <si>
    <t>Trosa</t>
  </si>
  <si>
    <t>Hamnen i trosa, båtbryggor och fotbollsplan, villaområde i
anslutning</t>
  </si>
  <si>
    <t>Vi hittade mest fimpar och snus men även en hel del plast.</t>
  </si>
  <si>
    <t>Mullhyttans IF</t>
  </si>
  <si>
    <t>Padel ungdom</t>
  </si>
  <si>
    <t>Tennis</t>
  </si>
  <si>
    <t>​​Lekebergs kommun</t>
  </si>
  <si>
    <t>Mullhyttan</t>
  </si>
  <si>
    <t>Mullhyttans samhälle</t>
  </si>
  <si>
    <t>Glasflaskor och burkar. Fimpar, portionssnus, cigarettaskar och
snusdosor. Snökäppar. Hundbajspåsar. Plastkassar, plastdunkar, frigolit,
godispapper. Järn och metallskrot som växellåda, kugghjul, diskbänksplåt mm.
Mycket fick inte plats i säckar.</t>
  </si>
  <si>
    <t>Flens IF</t>
  </si>
  <si>
    <t>Basket Pojkar 14 samt fotboll</t>
  </si>
  <si>
    <t>​​Flens kommun</t>
  </si>
  <si>
    <t>Flens Kommun</t>
  </si>
  <si>
    <t>ICA Kvantum Flen</t>
  </si>
  <si>
    <t>Vatten: Talja,Orresta,Gårdssjön samt Flens ån</t>
  </si>
  <si>
    <t>Bollsta IK</t>
  </si>
  <si>
    <t>Damlaget</t>
  </si>
  <si>
    <t>​​Kramfors kommun</t>
  </si>
  <si>
    <t>Bollstabruk</t>
  </si>
  <si>
    <t>Vi samlar pengar till vårt nya matchställ.</t>
  </si>
  <si>
    <t>Markerat område i Bollsta och Nyland</t>
  </si>
  <si>
    <t>Ornäs IK skidskytte</t>
  </si>
  <si>
    <t>Skidskytte</t>
  </si>
  <si>
    <t>​​Borlänge kommun</t>
  </si>
  <si>
    <t>Borlänge</t>
  </si>
  <si>
    <t>Pengarna är ett välkommet tillskott för att
möjliggöra en ekonomi i balans. Vi har haft stora kostnader under året för att
rusta upp vår skjutbana och för att slippa höja avgifter är det bra med dessa
extra pengar.</t>
  </si>
  <si>
    <t>ICA Supermarket Kupolen, Borlänge</t>
  </si>
  <si>
    <t>Bergebo motionscentral</t>
  </si>
  <si>
    <t>Nödinge Sk</t>
  </si>
  <si>
    <t>Flickor 09/10</t>
  </si>
  <si>
    <t>​​Ale kommun</t>
  </si>
  <si>
    <t>Nödinge</t>
  </si>
  <si>
    <t>Runt del av Vimmersjön och längs bäck genom Nödinge</t>
  </si>
  <si>
    <t>Västanfors IF FK</t>
  </si>
  <si>
    <t>Flickor 2009</t>
  </si>
  <si>
    <t>​​Fagersta kommun</t>
  </si>
  <si>
    <t>Fagersta</t>
  </si>
  <si>
    <t>Fagerliden, skansen, kommunhuset, kolmilegränd ca. 2.5 km</t>
  </si>
  <si>
    <t>IFK Tidaholm/Ekedalens sk</t>
  </si>
  <si>
    <t>P15</t>
  </si>
  <si>
    <t>​​Tidaholms kommun</t>
  </si>
  <si>
    <t>Tidaholm</t>
  </si>
  <si>
    <t>runt Tidavallen,Stallängskogen samt vid en bäck och vid ån Tidan</t>
  </si>
  <si>
    <t>IFK Mariefred</t>
  </si>
  <si>
    <t>Team 09</t>
  </si>
  <si>
    <t>​​Strängnäs kommun</t>
  </si>
  <si>
    <t>Mariefred</t>
  </si>
  <si>
    <t>Vi ska köpa nya lagoveraller.</t>
  </si>
  <si>
    <t>Hammaren och Strandbadet</t>
  </si>
  <si>
    <t>Fredriksbergs BK</t>
  </si>
  <si>
    <t>A-lag och U14 lag tillsammans</t>
  </si>
  <si>
    <t>​​Ronneby kommun</t>
  </si>
  <si>
    <t>Ronneby</t>
  </si>
  <si>
    <t>Vi kommer använda ersättningen i vårt projekt
FBK – Välmående Bandyförening, som är ett ungdomsbandyprojekt, som strävar efter
att få mera ungdomar att spela bandy, längre upp i åldrarna.</t>
  </si>
  <si>
    <t>Från Centrala Ronneby till hamnen, längs Ronneby ån.</t>
  </si>
  <si>
    <t>Eriksberg IF</t>
  </si>
  <si>
    <t>Flickor 07</t>
  </si>
  <si>
    <t>​​Göteborgs stad</t>
  </si>
  <si>
    <t>Göteborg</t>
  </si>
  <si>
    <t>Eskilstuna Linden Hockey</t>
  </si>
  <si>
    <t>08</t>
  </si>
  <si>
    <t>​​Eskilstuna kommun</t>
  </si>
  <si>
    <t>Eskilstuna</t>
  </si>
  <si>
    <t>Längs med eskilstuna ån.</t>
  </si>
  <si>
    <t>Fagersta Södra</t>
  </si>
  <si>
    <t>P-09</t>
  </si>
  <si>
    <t>Eskiln (motionsspår&amp;badplats)</t>
  </si>
  <si>
    <t>Hertzöga BK</t>
  </si>
  <si>
    <t>F08</t>
  </si>
  <si>
    <t>​​Karlstads kommun</t>
  </si>
  <si>
    <t>Karlstad</t>
  </si>
  <si>
    <t>Härnösands orienteingsklubb</t>
  </si>
  <si>
    <t>​​Härnösands kommun</t>
  </si>
  <si>
    <t>HÄRNÖSAND</t>
  </si>
  <si>
    <t>Ica Maxi Härnösand</t>
  </si>
  <si>
    <t>Smitingen/Klubbsjön</t>
  </si>
  <si>
    <t>Storådalens SK</t>
  </si>
  <si>
    <t>Friidrott</t>
  </si>
  <si>
    <t>​​Lindesbergs kommun</t>
  </si>
  <si>
    <t>Storå</t>
  </si>
  <si>
    <t>ICA Trivselköp, Guldsmedshyttan</t>
  </si>
  <si>
    <t>Stripa-Guldsmedshyttan-Hagabacken-Silverhagen-
Storå-Hällaboda-Långåker och längs vägar mellan ortsdelarna</t>
  </si>
  <si>
    <t>Simning</t>
  </si>
  <si>
    <t>​​Vara kommun</t>
  </si>
  <si>
    <t>Vara</t>
  </si>
  <si>
    <t>Område som vi fått tilldelat oss i tätorten</t>
  </si>
  <si>
    <t>Bele Barkarby IF IBF</t>
  </si>
  <si>
    <t>Innebandy</t>
  </si>
  <si>
    <t>​​Järfälla kommun</t>
  </si>
  <si>
    <t>Järfälla</t>
  </si>
  <si>
    <t>Skälbyparken och grönområde i anslutning till Skälby Gård, två
skolområden samt kring klubbens idrottshall</t>
  </si>
  <si>
    <t>Ödåkra IF</t>
  </si>
  <si>
    <t>P-2007</t>
  </si>
  <si>
    <t>​​Helsingborgs stad</t>
  </si>
  <si>
    <t>Ödåkra</t>
  </si>
  <si>
    <t>Ödåkra IF P-2007 är ett ungdomslag i fotboll.
Tanken är att samla in pengar så att vi kan spela cuper i sommar.</t>
  </si>
  <si>
    <t>Område kring Ica-Supermarket Mariastaden</t>
  </si>
  <si>
    <t>Fimpar, snusdosa, glasspapper, plastpåsar, kapsyler, plast.</t>
  </si>
  <si>
    <t>Storebro IF</t>
  </si>
  <si>
    <t>P 13</t>
  </si>
  <si>
    <t>​​Vimmerby kommun</t>
  </si>
  <si>
    <t>Storebro</t>
  </si>
  <si>
    <t>Vimmerbyvägen,järnvägsgatan,skolgatan,badplats,kanotupptag.</t>
  </si>
  <si>
    <t>Nykvarns SK</t>
  </si>
  <si>
    <t>F08/09</t>
  </si>
  <si>
    <t>​​Nykvarns kommun</t>
  </si>
  <si>
    <t>Nykvarn</t>
  </si>
  <si>
    <t>ICA Supermarket Nykvarn</t>
  </si>
  <si>
    <t>Turingeån</t>
  </si>
  <si>
    <t>Bjärreds IF</t>
  </si>
  <si>
    <t>​​Lomma kommun</t>
  </si>
  <si>
    <t>Bjärred</t>
  </si>
  <si>
    <t>ICA Supermarket Bjärred</t>
  </si>
  <si>
    <t>Kuststräckan från Fågeltornet (start i höjd med
Holländarhusvägen) ner till stranden nedanför Villa Haga och Villa Haväng. Se
länk: https://kartor.eniro.se/m/ceq2Q</t>
  </si>
  <si>
    <t>Örsundsbro IF</t>
  </si>
  <si>
    <t>F 06/07/08 Innebandy</t>
  </si>
  <si>
    <t>​​Enköpings kommun</t>
  </si>
  <si>
    <t>Örsundsbro</t>
  </si>
  <si>
    <t>Centrala Örsundsbro, runt Idrottsanläggningen och hamnen</t>
  </si>
  <si>
    <t>Hardeberga BK</t>
  </si>
  <si>
    <t>P08/09</t>
  </si>
  <si>
    <t>​​Lunds kommun</t>
  </si>
  <si>
    <t>Södra Sandby</t>
  </si>
  <si>
    <t>Sularpsbäckens sträckning genom södra Sandby</t>
  </si>
  <si>
    <t>Skultorps Ryttarsällskap</t>
  </si>
  <si>
    <t>​​Skövde kommun</t>
  </si>
  <si>
    <t>Skövde</t>
  </si>
  <si>
    <t>Skultorps Livs AB / ICA Nära Skultorp</t>
  </si>
  <si>
    <t>Området runt Sjötorpasjön och diket Militärvägen, ca 3,8 km</t>
  </si>
  <si>
    <t>Ekerö IK</t>
  </si>
  <si>
    <t>FBP08/2</t>
  </si>
  <si>
    <t>​​Ekerö kommun</t>
  </si>
  <si>
    <t>Ekerö</t>
  </si>
  <si>
    <t>ICA Tappström, Ekerö</t>
  </si>
  <si>
    <t>Omkring Ekerö Centrum enl uppdragskarta</t>
  </si>
  <si>
    <t>Marieholms IS</t>
  </si>
  <si>
    <t>P/F12</t>
  </si>
  <si>
    <t>​​Eslövs kommun</t>
  </si>
  <si>
    <t>Marieholm</t>
  </si>
  <si>
    <t>Hela området söder om järnvägen i Marieholm</t>
  </si>
  <si>
    <t>Antal ledare</t>
  </si>
  <si>
    <t>Antal städare</t>
  </si>
  <si>
    <t>Säckar brännbart</t>
  </si>
  <si>
    <t>Säckar icke brännbart</t>
  </si>
  <si>
    <t>Säckar miljöfarligt</t>
  </si>
  <si>
    <t>Säckar pant</t>
  </si>
  <si>
    <t>Spela fler cuper, speciellt på annan ort (när 
det kommer igång igen).</t>
  </si>
  <si>
    <t>Vi spelar fotboll och pengarna ska gå till en
fotbollsturnering, Oddebollen.</t>
  </si>
  <si>
    <t>Vi kommer att använda pengarna för
träningsläger/cup.</t>
  </si>
  <si>
    <t>Vi har ett gäng härliga fotbolltjejer som
längtar efter att få åka på cup i sommar/höst och spela fotboll.</t>
  </si>
  <si>
    <t>Tjejerna har spelat fotboll tillsammans i 8
års tid och aldrig rest bort på någon cup. Vi är bortskämda med (innan pandemin)
ha en väldigt bra arrangerad cup på hemmaplan, Habo Cup, som vi har deltagit i
men nu är längtan stor att få åka iväg på cup och det stora målet vore att få
delta i Gothia Cup…!</t>
  </si>
  <si>
    <t>Vi har planerat en helg med övernattning,
bokat matcher &amp; utflykter på Öland mellan 12-13/6.</t>
  </si>
  <si>
    <t>Material till ungdomslagen.</t>
  </si>
  <si>
    <t>Vi jobbar för att kunna åka gemensamt till
Gothia Cup 2022. Detta är ett bra sätt för killarna att göra skillnad i sitt
närområde samtidigt som de tjänar pengar till sitt livs äventyr, Gothia Cup.</t>
  </si>
  <si>
    <t>Hoppas att Coronareglerna lättas så
att ungdomarna kan få åka på något läger. Det skulle vara ett bra alternativ.</t>
  </si>
  <si>
    <t>Ersättningen ska användas till träningsläger.</t>
  </si>
  <si>
    <t>Klubben gjorde en omstart 2019 och vi har
basket, bågskytte och fotboll samt egen idrottsplats.
Vi skall utbilda nya ledare som skall ta hand om alla barn från många olika
nationer.</t>
  </si>
  <si>
    <t>Vi är ett gäng glada tjejer som älskar att
spela fotboll. Vi sparar pengar för att om några år åka på Gothia Cup i
Göteborg. Vi längtar!!</t>
  </si>
  <si>
    <t>Nu har vi snart tränat 1 år utan matcher men 
nu är det äntligen dags igen.
Vi har planerat för att åka på träningsläger utomlands nästa år.</t>
  </si>
  <si>
    <t>Vi ser det som ett bra sätt för spelarna 
själva att tjäna in pengar för att under kommande säsong förhoppningsvis kunna
åka på ett träningsläger.</t>
  </si>
  <si>
    <t>Vi är ett ungdomslag i Fagersta P-09. Ersättningen kommer bli ett bidrag så alla kommer kunna vara med på cuper mm.</t>
  </si>
  <si>
    <t>Vi är ett flicklag i en breddförening där vi 
stormtrivs. Vi har en stark kultur och en förening som verkligen bryr sig om varje
individ. I vårt lag med tjejer födda 2008 tar vi verkligen hand om varandra och alla har
grymt kul ihop. Att få plocka skärp var inte en enda sur min kring utan alla grymt entusiastiska och peppader. Det är vårt lags motto! -)
När Corona tillåter skall vi nyttja dessa pengar till en oförglömlig cup och resa tillsammans.</t>
  </si>
  <si>
    <t>Ersättningen ska gå till att ungdomarna ska
få inreda klubbstugan så att dom ska kunna hänga/umgås där även när det inte är
träning.</t>
  </si>
  <si>
    <t>a) Ungdomsverksamhet 
b) Uppmuntran till ledare
c) Bidrag till startavgifter (helt för ungdomar och delvis för vuxna)</t>
  </si>
  <si>
    <t>Bjärreds IF P09 består idag av 36 killar födda 2009. Många av dem har spelat ihop sedan 6-årsåldern. Killarna var på
sommarcup i Hällevik 2019 och längtar efter att få åka dit igen – eller till någon liknande cup. De håller tummarna för att det snart går att spela cup igen.
Pengarna vi samlar in kommer att gå till en cup (eller kanske flera om möjligt) och till att kunna göra något kul ihop i samband med cuper och matcher – t ex
äta pizza tillsammans eller göra någon team-building-aktivitet utanför plan.</t>
  </si>
  <si>
    <t>Vi är ett innebandylag och spelar seriespel i Upplands innebandyförbund.
Vi samlar pengar för att åka på två cuper i september, Hagundacupen och Vänerns
Pärla cup.</t>
  </si>
  <si>
    <t>Vårt lag består av 18 killar som gillar att  spela fotboll. Pengarna kommer att gå till lagkassan för att användas till
framtida cuper och andra aktiviteter som stärker sammanhållningen i laget.</t>
  </si>
  <si>
    <t>Vi är ett medelbra fotbollslag med många motiverade barn i åldern 12-13 år. Vi hoppas kunna göra en resa till exempelvis Åland och
spela cup där samt skapa en bättre kamratskap utanför fotbollen. Viktigt att barnen själva får tjäna ihop lite pengar och ha denna resa som målsättning.</t>
  </si>
  <si>
    <t>Marieholms IS är en idrottsförening i
mellanskåne som mestadels sysslar med fotboll. Seniorlagen på både dam- och
herrsidan spelar i div 4. Vi i vårt lag håller till i P12-serien men är ett
mixat lag med både tjejer och killar. Ersättningen planeras användas till en
aktivitet med laget där vi antingen cyklar på Ven eller paddlar kanot på Rönne Å
samt nya träningskläder till alla spelare.</t>
  </si>
  <si>
    <t>ICA Nära Mathuset Marieholm</t>
  </si>
  <si>
    <t>ICA Kvantum Södra Sandby</t>
  </si>
  <si>
    <t>ICA Kvantum Vara</t>
  </si>
  <si>
    <t>ICA Maxi Barkarbystaden (Järfälla)</t>
  </si>
  <si>
    <t>ICA Supermarket Mariastaden, Helsingborg</t>
  </si>
  <si>
    <t>ICA Nära Storebro</t>
  </si>
  <si>
    <t>ICA Supermarket Örsundsbro</t>
  </si>
  <si>
    <t>ICA Supermarket Skåre</t>
  </si>
  <si>
    <t>ICA Supermarket Centrum, Fagersta</t>
  </si>
  <si>
    <t>ICA Kvantum Ekängen, Eskilstuna</t>
  </si>
  <si>
    <t>ICA Kvantum Sannegården</t>
  </si>
  <si>
    <t>ICA Maxi Ronneby</t>
  </si>
  <si>
    <t>ICA Supermarket Torghallen, Mariefred</t>
  </si>
  <si>
    <t>ICA Kvantum Tidaholm</t>
  </si>
  <si>
    <t>ICAvSupermarket Fontänen, Fagersta</t>
  </si>
  <si>
    <t>ICA Kvantum Nödinge</t>
  </si>
  <si>
    <t>ICA Supermarket Rosen i Nyland</t>
  </si>
  <si>
    <t>ICA Träffen Mullhyttan</t>
  </si>
  <si>
    <t>ICA Kvantum Trossen, Trosa</t>
  </si>
  <si>
    <t>ICA Supermarket Hjo</t>
  </si>
  <si>
    <t>ICA Supermarket Allé Hallsberg</t>
  </si>
  <si>
    <t>ICA Kvantum Vänersborg</t>
  </si>
  <si>
    <t>ICA Kvantum Teleborg</t>
  </si>
  <si>
    <t>ICA Supermarket Habo</t>
  </si>
  <si>
    <t>ICA Nära Häljarpshallen</t>
  </si>
  <si>
    <t>ICA Supermarket Mullsjö</t>
  </si>
  <si>
    <t>ICA Supermarket Hässelby Torg</t>
  </si>
  <si>
    <t>ICA Nära Grangärde</t>
  </si>
  <si>
    <t>ICA Kvantum Mölndal</t>
  </si>
  <si>
    <t>ICA Nära Evaldssons/Evaldssons Livs Åsarp</t>
  </si>
  <si>
    <t>ICA Supermarket Alviks Torg</t>
  </si>
  <si>
    <t>Ett mycket bra sätt för grabbarna själva att jobba för att tjäna in pengar som de sedan skall använda tillsammans med sina lagkamrater. Detta ökar även teamkänslan. Ett plus i kanten är att det ökar miljömedvetenheten hos våra ungdomar.</t>
  </si>
  <si>
    <t>Det är ett utmärkt och enkelt sätt att få ungdomarna att ta ansvar för sin miljö. Dagen blev givande.</t>
  </si>
  <si>
    <t>Lärorikt, skönt med en uteaktivitet, bra för lagsammanhållningen!</t>
  </si>
  <si>
    <t>Värdefullt att göra aktiviteter tillsammans som stärker sammanhållningen i laget. Städningen låg alldeles rätt i tiden då killarna nyligen arbetat kring miljö i skolan. Många killar fick upp ögonen för hur mycket skräp som finns runt omkring oss men man inte lägger märke till i vanliga fall. Bäcken ser killarna varje dag, städningen blev ett roligt och viktigt minne att bära med sig i framtiden.</t>
  </si>
  <si>
    <t>Jättebra att barnen får förståelse hur dumt det är med nedskräpning och att de samtidigt får en bättre kamratskap i gruppen.</t>
  </si>
  <si>
    <t>Det var nyttigt, lörorikt och viktigt för barnen. Bra sätt att lära sig att ta hand om naturen. Tror alla var chockerade över hur mycket skräp
som låg överallt.</t>
  </si>
  <si>
    <t>Själva insatsen bidrog till laggemenskap, killarna tyckte det var roligt att plocka skräp ihop och blev överraskade hur mycket som slängs rakt ut i naturen.</t>
  </si>
  <si>
    <t>Det var trevligt och alla tyckte att det var kul att göra något tillsammans för miljön. Vi har fått mycket goodwill på nätet. Både Mullhyttans IF och ICA Träffen.</t>
  </si>
  <si>
    <t>Ett bra tillfälle att både göra nytta och nöje. Bra för sammanhållningen av laget.</t>
  </si>
  <si>
    <t>Alla skrattade och hade jätteroligt ihop. Ett enkelt sätt att få motion, skratt och lära känna tjejerna och kompisarna ännu mer.</t>
  </si>
  <si>
    <t>Trevligt med glada miner hos de städande och även hos de personer vi träffade på. Alla tyckte att det var "en bra grej"!</t>
  </si>
  <si>
    <t>Papper, plast, blöjor, kläder, plastmuggar, burkar, snören, järnskot, leksaker m.m</t>
  </si>
  <si>
    <t>Motorblock, bildelar, bilbatteri, kylskåp och säng från 50-talet, skottkärra, kläder, skor, mobiltelefon från 80-talet, städmopp, vägreflexskylt,
benrester bland mycket annat.</t>
  </si>
  <si>
    <t>Mikrovågsugn, metallstång, plaströr.</t>
  </si>
  <si>
    <t>Vi hittade mycket plast, burkar, flaskor en del impregnerat virke. Gamla möbler, kläder mm.
Mestadels plast.</t>
  </si>
  <si>
    <t>Hushållsavfall, möbler, kläder, plast, burkar, cyklar.</t>
  </si>
  <si>
    <t>Mestadels cigarettfimpar och snus, därefter mycket glass- och godispapper. Diverseplastförpackningar. Aluburkar och PET-flaskor.</t>
  </si>
  <si>
    <t>Fimpar, snus, plastpåsar, aluminiumburkar, petflaskor och godispåsar men även kräftburar och fiskespön.</t>
  </si>
  <si>
    <t>Mest plast och papper, men även en tv, vinterdäck,avgasrör, cykeldelar och en kundvagn.</t>
  </si>
  <si>
    <t>Järnskrot i form av tre cyklar, barnvagn och två gasolflaskor.</t>
  </si>
  <si>
    <t>Mycket plast och papper dels från närliggande bondgårdar som det blåser
ifrån. Området är ett uppskattat badområde där det lämnas papper och plast också därför.</t>
  </si>
  <si>
    <t xml:space="preserve">Bildäck. Boj. </t>
  </si>
  <si>
    <t>Det var mest plast och brännbart. Några glasflaskor och platta aluminumburkar. Två bilbatterier, fälg och andra skrymmande saker som inte
rymdes i säckarna. Vägpinnar och papprör.</t>
  </si>
  <si>
    <t>Plast, fyrverkerirester, kylskåpsdelar, skrot, fimpar, flaskor, konfetti, snus, gammalt bryggvirke, snusdosor, snabbmatsförpackningar,
hundbajspåsar.</t>
  </si>
  <si>
    <t>Kundvagn, två rostiga cyklar, trasigt batteri, diverse kläder, tält, madrass, snöpinnekäppar, lastbilsdäck, bildäck, golfklubba, golfbollar, rockring, träplankor, övningskörningsskylt, konfetti i mängder, järnrör, oöppnade ölburkar, diverse olika bildelar.</t>
  </si>
  <si>
    <t>Rostiga cyklar, hörlurar, glasflaskor, stol, grill, golfklubba, pulka.</t>
  </si>
  <si>
    <t>Bildäck, metallstänger, bilbatteri, kalsonger, glasspapper, godispapper, glasbitar. katalysatordelar, kapsyler, dammsugare, pantflaskor.</t>
  </si>
  <si>
    <t>Termos , inlines, stor korna, stormkök, gryta, tallrik, cykellås, pakethållare, fotboll, kläder, handduk, skor, papper, men mest var det plast och
glasflaskor och burkar.</t>
  </si>
  <si>
    <t>En kassamaskin….</t>
  </si>
  <si>
    <t>5-6 cyklar, kundvagnar, diskmaskin. Tvättbänk med diskho, plast, aluminium och glasburkar, bygg och -emballageplast, frigolit, kläder, skor,
mössor, vägpinnar, scooters. Småskräp som godispapper, cigarettfimpar och -paket, snusdosor. Bultsax, och andra verktyg mm.</t>
  </si>
  <si>
    <t>Skor, glas, filtar, grill, resväska plus mycket annat.</t>
  </si>
  <si>
    <t>Mycket papper och plast från olika typer av förpackningar. Plaststol. Matta. Plåtvägg.</t>
  </si>
  <si>
    <t>Glasflaskor, bildäck, mjuk/hårdplast, frigolit, metall, hygienartiklar, papper mm.</t>
  </si>
  <si>
    <t>Mycket plast. Mest godis och glasspapper, även plastpåsar från affärer och sen en hel del papper i olika format.
Hittade även glasflaskor samt en hel del metallförpackningar av olika slag.</t>
  </si>
  <si>
    <t>Båtmotor, metall, fimpar, plast, frigolit, hundbajspåsar, påsförslutare mm.</t>
  </si>
  <si>
    <t>Allt möjligt t ex emballage, burkar (pant och konservburkar), munskydd, plasflaskor och mycket annat av plast, en trasig cykel, en platt-tv, järnskrot, glasflaskor (hela och sönderslagna) och ett bilbatteri.</t>
  </si>
  <si>
    <t>Fimpar, portionssnus, papper, plast, förpackningar, glas.</t>
  </si>
  <si>
    <t>Lite urval bland soporna var fyra bildäck, ett avgassystem, två cyklar, kläder för en halv garderob, oräkneligt antal små bitar av plast,
aluminiumburkar, etcetera, etcetera.</t>
  </si>
  <si>
    <t>Plastpåsar, godispapper,cigarettaskar, fimpar, glas mm</t>
  </si>
  <si>
    <t>Navkapsel, termos, fotbollar, innebandybollar, tryckspruta, cykellås, glasflaskor, kondomer, cigarettfimpar, snus, plastflaskor,
metallbitar, hundbajspåsar, pappersmuggar, kläder, trosskydd etc.</t>
  </si>
  <si>
    <t>Småplast (plastpåsar, sugrör, plastkorkar, frigolit, isoleringsmaterial), plankor/impregnerat trä, glasflaskor, sprayburkar,
metallskrot (metallrör, rostiga plåtar), två vägstolpar (en smal orange, en vit reflexstolpe), cykeldelar, underrede till frisörstol, trasig vägkon, bit av
en båt, fiskenät, cykelkorg.</t>
  </si>
  <si>
    <t>Brandsläckare, cykelhjul, större mängd gammalt Gunnebostaket.</t>
  </si>
  <si>
    <t xml:space="preserve">Mest papper och plast, förvånansvärt mycket metall typ vägskyltar, metallskrot, nät. Glas-, petflaskor och pantburkar. Bil-och cykeldelar, sparkcykel, glasögon och skor. Snus och fimpar mm.  </t>
  </si>
  <si>
    <t>Mycket plast och frigolit. En del icke brännbart som ej fått plats i säckar. Metallskrot.</t>
  </si>
  <si>
    <t>Vi hittade massor med cigarettfimpar och många portionssnuspåsar. En del stora saker såsom två stekpannor, en stor matta, ett stormkök, en stor
verktygslåda av metall, batterier mm.</t>
  </si>
  <si>
    <t>Bildäck/hjul, järnskrot, cigarettfimpar i mängder, glass/godispapper, snuspåsar etc…</t>
  </si>
  <si>
    <t>Summa säckar</t>
  </si>
  <si>
    <t>Summa vikt (kg)</t>
  </si>
  <si>
    <t>Bra kombination att göra något nyttigt, lärorikt och kul.</t>
  </si>
  <si>
    <t>Tjejerna hade en rolig stund tillsammans och kunde umgås mer än bara på fotbollsplanen samtidigt som vi gjorde en bra sak
för miljön.</t>
  </si>
  <si>
    <t>Alla tyckte det var kul att göra detta uppdrag. Föreningen tjänade pengar och staden blev renare, många glada tillrop
från allmänheten under dagen.</t>
  </si>
  <si>
    <t>Superkul att få göra en för oss helt ny form av aktivitet tillsammans med alla i laget. Vi hade otur med vädret som gav
oss regn och blåst men tjejerna var ändå vid gott mod och vi hade jättekul tillsammans! Alla tog sig en tankeställare om vad som slängs och tog till sig
att vara mer noggranna i fortsättningen hur man hanterar sitt skräp.</t>
  </si>
  <si>
    <t>Absolut, många kom och hjälpte till och hade roligt i nyttan.</t>
  </si>
  <si>
    <t>Pengarna går in i Nyhammars IF förening och en sak som vi satsar på är låneutrustning så barn och ungdomar kan få låna
material och utrustning för att testa på, såsom fotbollsskor, längdskidor m.m, så det kommer vi säkert köpa till.</t>
  </si>
  <si>
    <t>Det var roligt och sammansvetsande, vi är ju inte ett traditionellt lag, utan individer som ibland tävlar i lag och då ser
man knappt varandra. Så en sån här aktivitet förenar alla tjejerna och både unga och lite äldre kan hjälpas åt.</t>
  </si>
  <si>
    <t>Bandy</t>
  </si>
  <si>
    <t>Antal deltagare</t>
  </si>
  <si>
    <t>Varabygdens simsällskap</t>
  </si>
  <si>
    <t>Fyllda säckar skräp</t>
  </si>
  <si>
    <t>Uppskattad vikt på hittat skräp (kg)</t>
  </si>
  <si>
    <t>Vi ska använda ersättningen till</t>
  </si>
  <si>
    <t>Hittat skräp, exempel</t>
  </si>
  <si>
    <t>Verkligen motiverande att snygga upp i vår närmiljö och få bort sånt som inte hör hemma i naturen. Bra uppslutning och ett tillfälle att samlas och göra nytta tillsammans. Efter genomfört arbete körde vi lite korvgrillning i regnet.</t>
  </si>
  <si>
    <t>Ett härligt sätt att umgås ute i naturen med både föräldrar och barn och samtidigt göra något bra för både vår by och
miljön i stort. Det vara bara glada miner på allihopa. Att vi hade strålande sol gjorde inte saken sämre.</t>
  </si>
  <si>
    <t>Bra teambuilding. Speciellt att städa en å med båt och se energin i dem som satt i båten.</t>
  </si>
  <si>
    <t>Kul att få vara ute och göra något tillsammans som påverkar vår natur och vi alla känner oss "duktiga" efteråt. Att
vi dessutom får betalt är ju väldigt kul. Så mycket skräp det finns …. Teamwork och det är kul att se andra tjejer ta "befälet" jämfört med på fotbollsplanen.</t>
  </si>
  <si>
    <t xml:space="preserve">Halvt oljefat, fimpar, förpackningspapper, burkar, pant, glasflaskor.
</t>
  </si>
  <si>
    <t>Ja, men även mycket viktigt att barnen ser hur illa det blir när det kastas allt möjligt. Vi har alltid jobbat med miljön, städat vägar (88 mil),  deltagit i burk- och flaskinsamlingar, samlat bilbatterier i många år innan nya
regler kom.</t>
  </si>
  <si>
    <t xml:space="preserve">I dessa coronatider var detta en riktigt härlig och meningsfull upplevelse, både att kunna umgås ute och bidra till att hålla naturen ren. </t>
  </si>
  <si>
    <t>Stärkte både lagsammahållningen och gjorde tjejerna stolta över att det blev stor skillnad i närområdet efter städningen.</t>
  </si>
  <si>
    <t>Vi fick en härlig dag ute i det fria med fint väder. Vi blev nog alla mer medvetna om hur mycket skräp det slängs i naturen. Mycket mer skräp
runt den stora vägen än på vägarna inne i samhällena. Alla var överens om att det var ett bra/enkelt sätt att tjäna pengar på och samtidigt känna att man gör nytta för
vår natur och framtid.</t>
  </si>
  <si>
    <t>Det är socialt, roligt, lärorikt och en lagom svårighetsgrad för unga idrottsutövare. Allting blir en lek/tävling för unga deltagare om man har rätt inställning.</t>
  </si>
  <si>
    <t>Killarna har inte haft några gemensamma aktiviteter utanför fotbollsplanen på mer än ett år. Här fick de en chans att göra en gemensam
aktivitet, inklusive en liten fikastund, och samtidigt göra nytta i miljön. Förena nytta med nöje. Som städledare var det roligt att se hur engagerade
killarna blev i skräpletandet och -plockandet. Killarna blir uppmärksammade på vår miljö, hur mycket skräp som slängs och hur svårt det är för naturen att bryta ner det.  Som en förälder sade "Det här känns ju som ett mycket bättre
sätt att samla in pengar på än att sälja en massa grejor!"</t>
  </si>
  <si>
    <t>Även om det är lite "äckligt" att rota i gamla blöjor och kondomer m.m så hade vi en trevlig dag med laget. En bra dag för snack och en rejäl promenad. Vädret var perfekt.</t>
  </si>
  <si>
    <t xml:space="preserve"> Ett bra sätt, förutom för miljön, för oss att få ihop vår grupp och att killarna får hjälpa till att arbeta/bidra för att få
in pengar till vår lagkassa. Alltid kul att träffas utanför ishallen, många glada skratt i och med det vi hittade. Avslutade med pizzalunch efter utfört uppdrag.</t>
  </si>
  <si>
    <t>Det var ett bra sätt att tjäna ihop pengar till lagkassan utifrån flera perspektiv. Spelarna fick själva göra en insats för miljön och lära sig via miljöutbildningen hur man ska sortera och vad som kan hända om skräpet ligger kvar i naturen. Sen fick vi vara ute och göra något tillsammans. Alla aktiviteter som vi gör tillsammans stärker lagkänslan och bygger gemenskap. Alla tyckte att det var roligt, och det var också spännande att se alla olika typer av skräp som vi hittade. Man pratade och jämförde. Spelarna hjälptes åt och peppade varandra och hade kul och skrattade.</t>
  </si>
  <si>
    <t>Mycket motiverande! Vi hade fyra städlag, med ca 6-8 personer, i olika åldrar i varje lag. Detta gjorde att vi lärde känna varandra lite bättre i gruppen och kunde hjälpas åt bättre. Efter genomförd städning, bjöd ICA Maxi Ronneby på gofika som var mycket uppskattat. Vi är extremt positiva till detta och hade inga problem att få folk att hjälpa till. Alla i föreningen är helt eniga om att detta är ett väldigt bra sätt att samverka på, då alla parter tjänar på det.</t>
  </si>
  <si>
    <t>Aktivitet som engagerade medlemmar och ett trevligt sätt att tjäna pengar till föreningen. Vi är ute, vi gör nytta och det känns bra.</t>
  </si>
  <si>
    <t>Superbra att få killarna engagerade för miljön samtidigt som de fick jobba för att få in pengar. Jag tror att de tyckte att det
var kul, de gick in 100% för städningen. Det var kanske inte bästa dagen, snålblåst och kallt men inget som förstörde humöret.</t>
  </si>
  <si>
    <t>Ute i naturen och hitta konstiga saker och få en tankeställare hur mycket folk faktiskt slänger… Bra också för här får barnen göra jobbet. Inte som med försäljningar där föräldrarna får kämpa.</t>
  </si>
  <si>
    <t>Ett jättebra sätt för oss i Kuben P08 att tillsammans göra en aktivitet, som både stärker gemenskapen i laget, men
framförallt gett oss möjlighet att hjälpa till att hålla vår fina närmiljö/natur ren från skräp. Vi har dessutom lärt oss en hel del i uppdraget, både genom
utbildningen men också med att förstå att vi alla kan bidra till en renare natur genom att själva inte skräpa ner! Vi delade in oss i lagom stora grupper med 1-2 föräldrar/ledare i varje grupp. Spelarna har gjort ett fantastiskt jobb, plockat
tillsammans, skrattat och haft kul. Många roliga funderingar och snack över allt skräp som hittats!</t>
  </si>
  <si>
    <t>Ett bra sätt för ungdomar att lära sig om miljön och att laget gör detta tillsammans. Bra samarbete i laget samt att man
gör en bra insats för miljön. Det är bättre med detta än att bara sälja massa saker, det är ju inte bra att konsumera för mycket för miljön. Grabbarna tyckte att detta var roligt och de kan tänka sig att göra detta igen!</t>
  </si>
  <si>
    <t>Bra med en punktinsats på ett antal timmar med flertalet spelare och funktionärer. Vi hade en kul dag med strålande solsken! Alla kände sig nöjda med dagsverket och tyckte att det blev rent och fint.</t>
  </si>
  <si>
    <t>Ett mycket bra och tydligt uppdrag som gjorde skillnad, direkt. Många skratt och en positiv inställning till uppdraget trots att det blåste och regnade kraftigt gjorde detta till en rolig och nyttig uppgift som LAGET gjorde tillsammans utanför fotbollsplanen.</t>
  </si>
  <si>
    <t>Absolut, det gör ett bra klirr i lagkassan och därav finns det möjligheter att boka cuper, träningsläger mm för grabbarna. Man får en härlig gemenskap och ett gott samarbete bland grabbar och föräldrar som hjälpte till.</t>
  </si>
  <si>
    <t>Tjejerna var mycket stolta över vad de hade åstadkommit när de fick se hur mycket skräp som slängs och hur vi bevarar
naturen. Så ett optimal sätt att tjäna pengar till laget och fler bra och roliga aktiviteter tillsammans. Under eftersnacket och både direkt efter utfört uppdrag som under träningen dagen efter så tyckte alla att det var väldigt kul. Vi såg även på
dem att de tillsammans i de mindre grupper byggde relationer och hade roligt tillsammans.</t>
  </si>
  <si>
    <t>Träningsläger, cuper och teambuildingaktiviteter.</t>
  </si>
  <si>
    <t>F07 är ett lag som har mycket kul med varandra både på och av planen. Pengarna
kommer användas till cupavgifter så snart som man får börja spela cuper igen. :)</t>
  </si>
  <si>
    <t>Vi har en helt nystartad padelverksamhet där vi vill introducera barn och ungdom i sporten. Vi erbjuder prova på-spel med
instruktörer. Vi ska köpa in ett antal rack och bollar att låna ut till ungdomarna.</t>
  </si>
  <si>
    <t>Vi har ett 70-tal aktiva tjejer från 15 år och uppåt fördelade på tre olika lag, varav det i damjuniortruppen är 20 tjejer.
Vårt mål är att ha så många tjejer med i upp åldrarna som möjligt. Då är de sociala aspekterna kring gemenskap och trivsel minst lika viktiga som det
fotbollsmässiga. Att göra aktiviteter tillsammans utanför fotbollsplan (även städning!) är sånt som stärker den gemenskap. Ersättningen från städningen vill
vi använda som en av finansiering av en lag- och träningsresa utomlands, när omständigheterna tillåter.</t>
  </si>
  <si>
    <t>Vi vill tillsammans delta i någon form av socialt stärkande aktivitet för killarna som samtidigt ger kunskap och medvetenhet om vår miljö och natur.
Tankar finns att anmäla laget till en friluftsutbildning anpassad för ålder där inte bara kunskaper i överlevnad ges utan också kunskaper i flora och fauna och
ekosystem. Vi vill stärka den sociala gemenskapen, skapa trygghet och lyfta varje kille i att han kan och har förmågor som han kanske inte känner till. Det
i sig kan leda till ökad självkänsla och självkännedom vilket man bär med sig inte bara på fotbollsplanen utan också i det vardagliga livet som i skola och i
familjen.”</t>
  </si>
  <si>
    <t>Nykvarns SK (NSK) är en förening som arbetar aktivt med att bli en betydande del av Nykvarn, med hjärta för gemenskap,
kamratanda, fotboll och basket. NSK:s hjärta är ungdomsverksamheten med alla dess barn och deras energi. Drivkraften kommer ifrån föräldrar och ledare som
arbetar ideellt. Vårt lag Flickor 08/09 är ett glatt gäng med 26 spelare,  en ungdomsledare och fem ledare. Vår dröm är att kunna åka till Kolmården cup i augusti. Vi ser det som en fantastisk möjlighet att både få spela fotboll, men också att umgås utanför planen och stärka vår lagkänsla.</t>
  </si>
  <si>
    <t>Vi är en ridskoleklubb och Skultorps Ryttarsällskap är en ideell föreningen där medlemmarna ingår. Vi bedriver ridskoleverksamhet alla dagar i veckan. Våra mesta medlemmar är i åldern 7-25 år. Vi är ca 250-300 ridande medlemmar. Pengarna tänker vi använda för att utveckla våra medlemmar genom utbildning, bjuda in gästföreläsare till exempel och en del att investera i ridhusspeglar.</t>
  </si>
  <si>
    <t>En dröm är att, så fort pandemin är över, kunna göra en resa tillsammans, för att stärka sammanhållningen, se varandra och
ha kul ihop, både med och utan boll, :). Vi har också precis startat ett arbete med "Fotboll för alla", där vi som ledare utbildar oss för att på bästa sätt
kunna bemöta och stötta spelare med funktionsvariationer, för att de ska ha möjlighet att kunna fortsätta med sin idrott, känna sig trygga och ha kul
tillsammans.</t>
  </si>
  <si>
    <t>Vi är ett lag som har slagits ihop från två föreningar, så detta är första året som vi kommer att spela ihop. Men detta året
och förra året har ju inte varit som alla andra år. Dessa grabbar missar ju en hel del nu med matcher och cuper och läger m.m så då vill vi satsa nästa år att
åka på Gothia Cup. Så det tänker vi att våra pengar ska gå till och denna städdag gör vi gärna igen. Detta är en bra lärdom för våra ungdomar om miljö.</t>
  </si>
  <si>
    <t>Vi kommer använda vår peng till ett nytt ridhusunderlag så att vi kan fortsätta rida säkert.</t>
  </si>
  <si>
    <t>Till  ett läger för våra simmare, när vi får för pandemin.</t>
  </si>
  <si>
    <t>Vi är en idrottsförening med fotboll som vår huvudidrott. Ersättningen kommer att användas till en teambuildande aktivitet med vårt P13-lag.</t>
  </si>
  <si>
    <t>Tankar om uppdraget - var det meningsfullt och bra?</t>
  </si>
  <si>
    <t>Längs Vätterns kant, populärt badområde på Almnäs Bruks mark.</t>
  </si>
  <si>
    <t>Centrala Skåre</t>
  </si>
  <si>
    <t>Frihamnen i Göteborg med närliggande område.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</si>
</sst>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79998168889431442"/>
        <bgColor indexed="64"/>
      </patternFill>
    </fill>
  </fills>
  <borders count="3">
    <border>
      <left/>
      <right/>
      <top/>
      <bottom/>
      <diagonal/>
    </border>
    <border>
      <left/>
      <right/>
      <top style="thin">
        <color theme="4" tint="0.39997558519241921"/>
      </top>
      <bottom style="thin">
        <color theme="4" tint="0.39997558519241921"/>
      </bottom>
      <diagonal/>
    </border>
    <border>
      <left/>
      <right/>
      <top style="double">
        <color theme="4"/>
      </top>
      <bottom style="thin">
        <color theme="4" tint="0.39997558519241921"/>
      </bottom>
      <diagonal/>
    </border>
  </borders>
  <cellStyleXfs count="1">
    <xf numFmtId="0" fontId="0" fillId="0" borderId="0"/>
  </cellStyleXfs>
  <cellXfs count="19">
    <xf numFmtId="0" fontId="0" fillId="0" borderId="0" xfId="0"/>
    <xf numFmtId="0" fontId="1" fillId="0" borderId="0" xfId="0" applyFont="1"/>
    <xf numFmtId="0" fontId="0" fillId="0" borderId="0" xfId="0" applyAlignment="1"/>
    <xf numFmtId="0" fontId="1" fillId="0" borderId="0" xfId="0" applyFont="1" applyAlignment="1"/>
    <xf numFmtId="0" fontId="2" fillId="0" borderId="0" xfId="0" applyFont="1"/>
    <xf numFmtId="0" fontId="2" fillId="3" borderId="0" xfId="0" applyFont="1" applyFill="1"/>
    <xf numFmtId="0" fontId="3" fillId="0" borderId="1" xfId="0" applyFont="1" applyFill="1" applyBorder="1" applyAlignment="1"/>
    <xf numFmtId="0" fontId="3" fillId="3" borderId="1" xfId="0" applyFont="1" applyFill="1" applyBorder="1" applyAlignment="1"/>
    <xf numFmtId="1" fontId="3" fillId="0" borderId="1" xfId="0" applyNumberFormat="1" applyFont="1" applyFill="1" applyBorder="1" applyAlignment="1"/>
    <xf numFmtId="1" fontId="3" fillId="4" borderId="1" xfId="0" applyNumberFormat="1" applyFont="1" applyFill="1" applyBorder="1" applyAlignment="1">
      <alignment horizontal="center"/>
    </xf>
    <xf numFmtId="0" fontId="3" fillId="0" borderId="1" xfId="0" applyFont="1" applyFill="1" applyBorder="1" applyAlignment="1">
      <alignment horizontal="center"/>
    </xf>
    <xf numFmtId="0" fontId="3" fillId="5" borderId="1" xfId="0" applyFont="1" applyFill="1" applyBorder="1" applyAlignment="1">
      <alignment horizontal="center"/>
    </xf>
    <xf numFmtId="0" fontId="2" fillId="2" borderId="1" xfId="0" applyFont="1" applyFill="1" applyBorder="1" applyAlignment="1">
      <alignment horizontal="center"/>
    </xf>
    <xf numFmtId="0" fontId="2" fillId="0" borderId="2" xfId="0" applyFont="1" applyBorder="1" applyAlignment="1"/>
    <xf numFmtId="1" fontId="2" fillId="0" borderId="2" xfId="0" applyNumberFormat="1" applyFont="1" applyBorder="1" applyAlignment="1"/>
    <xf numFmtId="1" fontId="2" fillId="0" borderId="2" xfId="0" applyNumberFormat="1" applyFont="1" applyBorder="1" applyAlignment="1">
      <alignment horizontal="center"/>
    </xf>
    <xf numFmtId="0" fontId="2" fillId="4" borderId="0" xfId="0" applyFont="1" applyFill="1" applyAlignment="1">
      <alignment wrapText="1"/>
    </xf>
    <xf numFmtId="0" fontId="2" fillId="5" borderId="0" xfId="0" applyFont="1" applyFill="1" applyAlignment="1">
      <alignment wrapText="1"/>
    </xf>
    <xf numFmtId="0" fontId="2"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4FF42-AA24-424A-8C21-C930DBE7F0CB}">
  <dimension ref="A1:T49"/>
  <sheetViews>
    <sheetView tabSelected="1" zoomScale="44" zoomScaleNormal="44" workbookViewId="0">
      <selection activeCell="H13" sqref="H13"/>
    </sheetView>
  </sheetViews>
  <sheetFormatPr defaultRowHeight="14.25" x14ac:dyDescent="0.45"/>
  <cols>
    <col min="1" max="1" width="32.3984375" bestFit="1" customWidth="1"/>
    <col min="2" max="2" width="18.796875" customWidth="1"/>
    <col min="4" max="4" width="10.3984375" bestFit="1" customWidth="1"/>
    <col min="5" max="5" width="12.9296875" bestFit="1" customWidth="1"/>
    <col min="6" max="6" width="19" bestFit="1" customWidth="1"/>
    <col min="7" max="7" width="14.9296875" bestFit="1" customWidth="1"/>
    <col min="8" max="8" width="27.3984375" customWidth="1"/>
    <col min="9" max="9" width="0" hidden="1" customWidth="1"/>
    <col min="10" max="10" width="10" hidden="1" customWidth="1"/>
    <col min="11" max="11" width="9.796875" customWidth="1"/>
    <col min="12" max="13" width="0" hidden="1" customWidth="1"/>
    <col min="14" max="14" width="1.06640625" hidden="1" customWidth="1"/>
    <col min="15" max="15" width="3.06640625" hidden="1" customWidth="1"/>
    <col min="17" max="17" width="11.9296875" customWidth="1"/>
    <col min="18" max="18" width="28.3984375" customWidth="1"/>
    <col min="19" max="19" width="25.73046875" customWidth="1"/>
    <col min="20" max="20" width="39.3984375" customWidth="1"/>
  </cols>
  <sheetData>
    <row r="1" spans="1:20" s="1" customFormat="1" ht="52.9" x14ac:dyDescent="0.45">
      <c r="A1" s="4" t="s">
        <v>6</v>
      </c>
      <c r="B1" s="5" t="s">
        <v>0</v>
      </c>
      <c r="C1" s="5" t="s">
        <v>1</v>
      </c>
      <c r="D1" s="4" t="s">
        <v>2</v>
      </c>
      <c r="E1" s="4" t="s">
        <v>3</v>
      </c>
      <c r="F1" s="4" t="s">
        <v>4</v>
      </c>
      <c r="G1" s="4" t="s">
        <v>5</v>
      </c>
      <c r="H1" s="4" t="s">
        <v>7</v>
      </c>
      <c r="I1" s="4" t="s">
        <v>240</v>
      </c>
      <c r="J1" s="4" t="s">
        <v>241</v>
      </c>
      <c r="K1" s="16" t="s">
        <v>356</v>
      </c>
      <c r="L1" s="4" t="s">
        <v>242</v>
      </c>
      <c r="M1" s="4" t="s">
        <v>243</v>
      </c>
      <c r="N1" s="4" t="s">
        <v>244</v>
      </c>
      <c r="O1" s="4" t="s">
        <v>245</v>
      </c>
      <c r="P1" s="17" t="s">
        <v>358</v>
      </c>
      <c r="Q1" s="18" t="s">
        <v>359</v>
      </c>
      <c r="R1" s="18" t="s">
        <v>361</v>
      </c>
      <c r="S1" s="18" t="s">
        <v>360</v>
      </c>
      <c r="T1" s="4" t="s">
        <v>398</v>
      </c>
    </row>
    <row r="2" spans="1:20" x14ac:dyDescent="0.45">
      <c r="A2" s="6" t="s">
        <v>284</v>
      </c>
      <c r="B2" s="7" t="s">
        <v>128</v>
      </c>
      <c r="C2" s="7" t="s">
        <v>129</v>
      </c>
      <c r="D2" s="6" t="s">
        <v>8</v>
      </c>
      <c r="E2" s="6" t="s">
        <v>43</v>
      </c>
      <c r="F2" s="6" t="s">
        <v>130</v>
      </c>
      <c r="G2" s="6" t="s">
        <v>131</v>
      </c>
      <c r="H2" s="6" t="s">
        <v>132</v>
      </c>
      <c r="I2" s="8">
        <v>4</v>
      </c>
      <c r="J2" s="8">
        <v>30</v>
      </c>
      <c r="K2" s="9">
        <f>SUM(I2:J2)</f>
        <v>34</v>
      </c>
      <c r="L2" s="10">
        <v>22</v>
      </c>
      <c r="M2" s="10">
        <v>12</v>
      </c>
      <c r="N2" s="10">
        <v>4</v>
      </c>
      <c r="O2" s="10">
        <v>1</v>
      </c>
      <c r="P2" s="11">
        <f>L2+M2+N2+O2</f>
        <v>39</v>
      </c>
      <c r="Q2" s="12">
        <f>(L2+M2+N2)*12</f>
        <v>456</v>
      </c>
      <c r="R2" s="6" t="s">
        <v>325</v>
      </c>
      <c r="S2" s="6" t="s">
        <v>386</v>
      </c>
      <c r="T2" s="6" t="s">
        <v>385</v>
      </c>
    </row>
    <row r="3" spans="1:20" x14ac:dyDescent="0.45">
      <c r="A3" s="6" t="s">
        <v>126</v>
      </c>
      <c r="B3" s="7" t="s">
        <v>121</v>
      </c>
      <c r="C3" s="7" t="s">
        <v>10</v>
      </c>
      <c r="D3" s="6" t="s">
        <v>122</v>
      </c>
      <c r="E3" s="6" t="s">
        <v>20</v>
      </c>
      <c r="F3" s="6" t="s">
        <v>123</v>
      </c>
      <c r="G3" s="6" t="s">
        <v>124</v>
      </c>
      <c r="H3" s="6" t="s">
        <v>127</v>
      </c>
      <c r="I3" s="8">
        <v>10</v>
      </c>
      <c r="J3" s="8">
        <v>20</v>
      </c>
      <c r="K3" s="9">
        <f t="shared" ref="K3:K43" si="0">SUM(I3:J3)</f>
        <v>30</v>
      </c>
      <c r="L3" s="10">
        <v>20</v>
      </c>
      <c r="M3" s="10">
        <v>3</v>
      </c>
      <c r="N3" s="10">
        <v>0</v>
      </c>
      <c r="O3" s="10">
        <v>0</v>
      </c>
      <c r="P3" s="11">
        <f t="shared" ref="P3:P43" si="1">L3+M3+N3+O3</f>
        <v>23</v>
      </c>
      <c r="Q3" s="12">
        <f t="shared" ref="Q3:Q43" si="2">(L3+M3+N3)*12</f>
        <v>276</v>
      </c>
      <c r="R3" s="6" t="s">
        <v>323</v>
      </c>
      <c r="S3" s="6" t="s">
        <v>125</v>
      </c>
      <c r="T3" s="6" t="s">
        <v>362</v>
      </c>
    </row>
    <row r="4" spans="1:20" x14ac:dyDescent="0.45">
      <c r="A4" s="6" t="s">
        <v>233</v>
      </c>
      <c r="B4" s="7" t="s">
        <v>229</v>
      </c>
      <c r="C4" s="7" t="s">
        <v>230</v>
      </c>
      <c r="D4" s="6" t="s">
        <v>8</v>
      </c>
      <c r="E4" s="6" t="s">
        <v>9</v>
      </c>
      <c r="F4" s="6" t="s">
        <v>231</v>
      </c>
      <c r="G4" s="6" t="s">
        <v>232</v>
      </c>
      <c r="H4" s="6" t="s">
        <v>234</v>
      </c>
      <c r="I4" s="8">
        <v>5</v>
      </c>
      <c r="J4" s="8">
        <v>20</v>
      </c>
      <c r="K4" s="9">
        <f t="shared" si="0"/>
        <v>25</v>
      </c>
      <c r="L4" s="10">
        <v>20</v>
      </c>
      <c r="M4" s="10">
        <v>4</v>
      </c>
      <c r="N4" s="10">
        <v>1</v>
      </c>
      <c r="O4" s="10">
        <v>0</v>
      </c>
      <c r="P4" s="11">
        <f t="shared" si="1"/>
        <v>25</v>
      </c>
      <c r="Q4" s="12">
        <f t="shared" si="2"/>
        <v>300</v>
      </c>
      <c r="R4" s="6" t="s">
        <v>344</v>
      </c>
      <c r="S4" s="6" t="s">
        <v>267</v>
      </c>
      <c r="T4" s="6" t="s">
        <v>304</v>
      </c>
    </row>
    <row r="5" spans="1:20" x14ac:dyDescent="0.45">
      <c r="A5" s="6" t="s">
        <v>275</v>
      </c>
      <c r="B5" s="7" t="s">
        <v>214</v>
      </c>
      <c r="C5" s="7" t="s">
        <v>215</v>
      </c>
      <c r="D5" s="6" t="s">
        <v>187</v>
      </c>
      <c r="E5" s="6" t="s">
        <v>43</v>
      </c>
      <c r="F5" s="6" t="s">
        <v>216</v>
      </c>
      <c r="G5" s="6" t="s">
        <v>217</v>
      </c>
      <c r="H5" s="6" t="s">
        <v>218</v>
      </c>
      <c r="I5" s="8">
        <v>6</v>
      </c>
      <c r="J5" s="8">
        <v>12</v>
      </c>
      <c r="K5" s="9">
        <f t="shared" si="0"/>
        <v>18</v>
      </c>
      <c r="L5" s="10">
        <v>12</v>
      </c>
      <c r="M5" s="10">
        <v>3</v>
      </c>
      <c r="N5" s="10">
        <v>1</v>
      </c>
      <c r="O5" s="10">
        <v>1</v>
      </c>
      <c r="P5" s="11">
        <f t="shared" si="1"/>
        <v>17</v>
      </c>
      <c r="Q5" s="12">
        <f t="shared" si="2"/>
        <v>192</v>
      </c>
      <c r="R5" s="6" t="s">
        <v>341</v>
      </c>
      <c r="S5" s="6" t="s">
        <v>265</v>
      </c>
      <c r="T5" s="6" t="s">
        <v>302</v>
      </c>
    </row>
    <row r="6" spans="1:20" x14ac:dyDescent="0.45">
      <c r="A6" s="6" t="s">
        <v>278</v>
      </c>
      <c r="B6" s="7" t="s">
        <v>159</v>
      </c>
      <c r="C6" s="7" t="s">
        <v>160</v>
      </c>
      <c r="D6" s="6" t="s">
        <v>26</v>
      </c>
      <c r="E6" s="6" t="s">
        <v>9</v>
      </c>
      <c r="F6" s="6" t="s">
        <v>161</v>
      </c>
      <c r="G6" s="6" t="s">
        <v>162</v>
      </c>
      <c r="H6" s="6" t="s">
        <v>163</v>
      </c>
      <c r="I6" s="8">
        <v>5</v>
      </c>
      <c r="J6" s="8">
        <v>20</v>
      </c>
      <c r="K6" s="9">
        <f t="shared" si="0"/>
        <v>25</v>
      </c>
      <c r="L6" s="10">
        <v>6</v>
      </c>
      <c r="M6" s="10">
        <v>2</v>
      </c>
      <c r="N6" s="10">
        <v>1</v>
      </c>
      <c r="O6" s="10">
        <v>0</v>
      </c>
      <c r="P6" s="11">
        <f t="shared" si="1"/>
        <v>9</v>
      </c>
      <c r="Q6" s="12">
        <f t="shared" si="2"/>
        <v>108</v>
      </c>
      <c r="R6" s="6" t="s">
        <v>331</v>
      </c>
      <c r="S6" s="6" t="s">
        <v>259</v>
      </c>
      <c r="T6" s="6" t="s">
        <v>300</v>
      </c>
    </row>
    <row r="7" spans="1:20" s="2" customFormat="1" x14ac:dyDescent="0.45">
      <c r="A7" s="6" t="s">
        <v>269</v>
      </c>
      <c r="B7" s="7" t="s">
        <v>235</v>
      </c>
      <c r="C7" s="7" t="s">
        <v>236</v>
      </c>
      <c r="D7" s="6" t="s">
        <v>8</v>
      </c>
      <c r="E7" s="6" t="s">
        <v>20</v>
      </c>
      <c r="F7" s="6" t="s">
        <v>237</v>
      </c>
      <c r="G7" s="6" t="s">
        <v>238</v>
      </c>
      <c r="H7" s="6" t="s">
        <v>239</v>
      </c>
      <c r="I7" s="8">
        <v>4</v>
      </c>
      <c r="J7" s="8">
        <v>36</v>
      </c>
      <c r="K7" s="9">
        <f t="shared" si="0"/>
        <v>40</v>
      </c>
      <c r="L7" s="10">
        <v>14</v>
      </c>
      <c r="M7" s="10">
        <v>1</v>
      </c>
      <c r="N7" s="10">
        <v>0</v>
      </c>
      <c r="O7" s="10">
        <v>1</v>
      </c>
      <c r="P7" s="11">
        <f t="shared" si="1"/>
        <v>16</v>
      </c>
      <c r="Q7" s="12">
        <f t="shared" si="2"/>
        <v>180</v>
      </c>
      <c r="R7" s="6" t="s">
        <v>345</v>
      </c>
      <c r="S7" s="6" t="s">
        <v>268</v>
      </c>
      <c r="T7" s="6" t="s">
        <v>363</v>
      </c>
    </row>
    <row r="8" spans="1:20" x14ac:dyDescent="0.45">
      <c r="A8" s="6" t="s">
        <v>283</v>
      </c>
      <c r="B8" s="7" t="s">
        <v>133</v>
      </c>
      <c r="C8" s="7" t="s">
        <v>134</v>
      </c>
      <c r="D8" s="6" t="s">
        <v>8</v>
      </c>
      <c r="E8" s="6" t="s">
        <v>43</v>
      </c>
      <c r="F8" s="6" t="s">
        <v>135</v>
      </c>
      <c r="G8" s="6" t="s">
        <v>136</v>
      </c>
      <c r="H8" s="6" t="s">
        <v>137</v>
      </c>
      <c r="I8" s="8">
        <v>5</v>
      </c>
      <c r="J8" s="8">
        <v>19</v>
      </c>
      <c r="K8" s="9">
        <f t="shared" si="0"/>
        <v>24</v>
      </c>
      <c r="L8" s="10">
        <v>14</v>
      </c>
      <c r="M8" s="10">
        <v>4</v>
      </c>
      <c r="N8" s="10">
        <v>2</v>
      </c>
      <c r="O8" s="10">
        <v>1</v>
      </c>
      <c r="P8" s="11">
        <f t="shared" si="1"/>
        <v>21</v>
      </c>
      <c r="Q8" s="12">
        <f t="shared" si="2"/>
        <v>240</v>
      </c>
      <c r="R8" s="6" t="s">
        <v>326</v>
      </c>
      <c r="S8" s="6" t="s">
        <v>257</v>
      </c>
      <c r="T8" s="6" t="s">
        <v>349</v>
      </c>
    </row>
    <row r="9" spans="1:20" x14ac:dyDescent="0.45">
      <c r="A9" s="6" t="s">
        <v>277</v>
      </c>
      <c r="B9" s="7" t="s">
        <v>164</v>
      </c>
      <c r="C9" s="7" t="s">
        <v>165</v>
      </c>
      <c r="D9" s="6" t="s">
        <v>8</v>
      </c>
      <c r="E9" s="6" t="s">
        <v>9</v>
      </c>
      <c r="F9" s="6" t="s">
        <v>135</v>
      </c>
      <c r="G9" s="6" t="s">
        <v>136</v>
      </c>
      <c r="H9" s="6" t="s">
        <v>166</v>
      </c>
      <c r="I9" s="8">
        <v>5</v>
      </c>
      <c r="J9" s="8">
        <v>21</v>
      </c>
      <c r="K9" s="9">
        <f t="shared" si="0"/>
        <v>26</v>
      </c>
      <c r="L9" s="10">
        <v>12</v>
      </c>
      <c r="M9" s="10">
        <v>3</v>
      </c>
      <c r="N9" s="10">
        <v>0</v>
      </c>
      <c r="O9" s="10">
        <v>0</v>
      </c>
      <c r="P9" s="11">
        <f t="shared" si="1"/>
        <v>15</v>
      </c>
      <c r="Q9" s="12">
        <f t="shared" si="2"/>
        <v>180</v>
      </c>
      <c r="R9" s="6" t="s">
        <v>332</v>
      </c>
      <c r="S9" s="6" t="s">
        <v>260</v>
      </c>
      <c r="T9" s="6" t="s">
        <v>308</v>
      </c>
    </row>
    <row r="10" spans="1:20" x14ac:dyDescent="0.45">
      <c r="A10" s="6" t="s">
        <v>298</v>
      </c>
      <c r="B10" s="7" t="s">
        <v>18</v>
      </c>
      <c r="C10" s="7" t="s">
        <v>19</v>
      </c>
      <c r="D10" s="6" t="s">
        <v>8</v>
      </c>
      <c r="E10" s="6" t="s">
        <v>20</v>
      </c>
      <c r="F10" s="6" t="s">
        <v>21</v>
      </c>
      <c r="G10" s="6" t="s">
        <v>22</v>
      </c>
      <c r="H10" s="6" t="s">
        <v>23</v>
      </c>
      <c r="I10" s="8">
        <v>5</v>
      </c>
      <c r="J10" s="8">
        <v>25</v>
      </c>
      <c r="K10" s="9">
        <f t="shared" si="0"/>
        <v>30</v>
      </c>
      <c r="L10" s="10">
        <v>8</v>
      </c>
      <c r="M10" s="10">
        <v>4</v>
      </c>
      <c r="N10" s="10">
        <v>1</v>
      </c>
      <c r="O10" s="10">
        <v>1</v>
      </c>
      <c r="P10" s="11">
        <f t="shared" si="1"/>
        <v>14</v>
      </c>
      <c r="Q10" s="12">
        <f t="shared" si="2"/>
        <v>156</v>
      </c>
      <c r="R10" s="6" t="s">
        <v>366</v>
      </c>
      <c r="S10" s="6" t="s">
        <v>247</v>
      </c>
      <c r="T10" s="6" t="s">
        <v>348</v>
      </c>
    </row>
    <row r="11" spans="1:20" x14ac:dyDescent="0.45">
      <c r="A11" s="6" t="s">
        <v>79</v>
      </c>
      <c r="B11" s="7" t="s">
        <v>75</v>
      </c>
      <c r="C11" s="7" t="s">
        <v>76</v>
      </c>
      <c r="D11" s="6" t="s">
        <v>8</v>
      </c>
      <c r="E11" s="6" t="s">
        <v>20</v>
      </c>
      <c r="F11" s="6" t="s">
        <v>77</v>
      </c>
      <c r="G11" s="6" t="s">
        <v>78</v>
      </c>
      <c r="H11" s="6" t="s">
        <v>80</v>
      </c>
      <c r="I11" s="8">
        <v>10</v>
      </c>
      <c r="J11" s="8">
        <v>100</v>
      </c>
      <c r="K11" s="9">
        <f t="shared" si="0"/>
        <v>110</v>
      </c>
      <c r="L11" s="10">
        <v>56</v>
      </c>
      <c r="M11" s="10">
        <v>0</v>
      </c>
      <c r="N11" s="10">
        <v>0</v>
      </c>
      <c r="O11" s="10">
        <v>0</v>
      </c>
      <c r="P11" s="11">
        <f t="shared" si="1"/>
        <v>56</v>
      </c>
      <c r="Q11" s="12">
        <f t="shared" si="2"/>
        <v>672</v>
      </c>
      <c r="R11" s="6" t="s">
        <v>318</v>
      </c>
      <c r="S11" s="6" t="s">
        <v>252</v>
      </c>
      <c r="T11" s="6" t="s">
        <v>350</v>
      </c>
    </row>
    <row r="12" spans="1:20" x14ac:dyDescent="0.45">
      <c r="A12" s="6" t="s">
        <v>113</v>
      </c>
      <c r="B12" s="7" t="s">
        <v>109</v>
      </c>
      <c r="C12" s="7" t="s">
        <v>110</v>
      </c>
      <c r="D12" s="6" t="s">
        <v>8</v>
      </c>
      <c r="E12" s="6" t="s">
        <v>9</v>
      </c>
      <c r="F12" s="6" t="s">
        <v>111</v>
      </c>
      <c r="G12" s="6" t="s">
        <v>112</v>
      </c>
      <c r="H12" s="6" t="s">
        <v>114</v>
      </c>
      <c r="I12" s="8">
        <v>4</v>
      </c>
      <c r="J12" s="8">
        <v>14</v>
      </c>
      <c r="K12" s="9">
        <f t="shared" si="0"/>
        <v>18</v>
      </c>
      <c r="L12" s="10">
        <v>25</v>
      </c>
      <c r="M12" s="10">
        <v>1</v>
      </c>
      <c r="N12" s="10">
        <v>0</v>
      </c>
      <c r="O12" s="10">
        <v>1</v>
      </c>
      <c r="P12" s="11">
        <f t="shared" si="1"/>
        <v>27</v>
      </c>
      <c r="Q12" s="12">
        <f t="shared" si="2"/>
        <v>312</v>
      </c>
      <c r="R12" s="6" t="s">
        <v>321</v>
      </c>
      <c r="S12" s="6" t="s">
        <v>256</v>
      </c>
      <c r="T12" s="6" t="s">
        <v>364</v>
      </c>
    </row>
    <row r="13" spans="1:20" x14ac:dyDescent="0.45">
      <c r="A13" s="6" t="s">
        <v>279</v>
      </c>
      <c r="B13" s="7" t="s">
        <v>155</v>
      </c>
      <c r="C13" s="7" t="s">
        <v>156</v>
      </c>
      <c r="D13" s="6" t="s">
        <v>8</v>
      </c>
      <c r="E13" s="6" t="s">
        <v>43</v>
      </c>
      <c r="F13" s="6" t="s">
        <v>157</v>
      </c>
      <c r="G13" s="6" t="s">
        <v>158</v>
      </c>
      <c r="H13" s="6" t="s">
        <v>401</v>
      </c>
      <c r="I13" s="8">
        <v>3</v>
      </c>
      <c r="J13" s="8">
        <v>15</v>
      </c>
      <c r="K13" s="9">
        <f t="shared" si="0"/>
        <v>18</v>
      </c>
      <c r="L13" s="10">
        <v>18</v>
      </c>
      <c r="M13" s="10">
        <v>3</v>
      </c>
      <c r="N13" s="10">
        <v>1</v>
      </c>
      <c r="O13" s="10">
        <v>0</v>
      </c>
      <c r="P13" s="11">
        <f t="shared" si="1"/>
        <v>22</v>
      </c>
      <c r="Q13" s="12">
        <f t="shared" si="2"/>
        <v>264</v>
      </c>
      <c r="R13" s="6" t="s">
        <v>330</v>
      </c>
      <c r="S13" s="6" t="s">
        <v>258</v>
      </c>
      <c r="T13" s="6" t="s">
        <v>365</v>
      </c>
    </row>
    <row r="14" spans="1:20" x14ac:dyDescent="0.45">
      <c r="A14" s="6" t="s">
        <v>292</v>
      </c>
      <c r="B14" s="7" t="s">
        <v>65</v>
      </c>
      <c r="C14" s="7" t="s">
        <v>66</v>
      </c>
      <c r="D14" s="6" t="s">
        <v>8</v>
      </c>
      <c r="E14" s="6" t="s">
        <v>43</v>
      </c>
      <c r="F14" s="6" t="s">
        <v>67</v>
      </c>
      <c r="G14" s="6" t="s">
        <v>68</v>
      </c>
      <c r="H14" s="6" t="s">
        <v>69</v>
      </c>
      <c r="I14" s="8">
        <v>4</v>
      </c>
      <c r="J14" s="8">
        <v>18</v>
      </c>
      <c r="K14" s="9">
        <f t="shared" si="0"/>
        <v>22</v>
      </c>
      <c r="L14" s="10">
        <v>5</v>
      </c>
      <c r="M14" s="10">
        <v>2</v>
      </c>
      <c r="N14" s="10">
        <v>0</v>
      </c>
      <c r="O14" s="10">
        <v>1</v>
      </c>
      <c r="P14" s="11">
        <f t="shared" si="1"/>
        <v>8</v>
      </c>
      <c r="Q14" s="12">
        <f t="shared" si="2"/>
        <v>84</v>
      </c>
      <c r="R14" s="6" t="s">
        <v>316</v>
      </c>
      <c r="S14" s="6" t="s">
        <v>250</v>
      </c>
      <c r="T14" s="6" t="s">
        <v>351</v>
      </c>
    </row>
    <row r="15" spans="1:20" x14ac:dyDescent="0.45">
      <c r="A15" s="6" t="s">
        <v>289</v>
      </c>
      <c r="B15" s="7" t="s">
        <v>86</v>
      </c>
      <c r="C15" s="7" t="s">
        <v>10</v>
      </c>
      <c r="D15" s="6" t="s">
        <v>87</v>
      </c>
      <c r="E15" s="6" t="s">
        <v>20</v>
      </c>
      <c r="F15" s="6" t="s">
        <v>88</v>
      </c>
      <c r="G15" s="6" t="s">
        <v>89</v>
      </c>
      <c r="H15" s="6" t="s">
        <v>90</v>
      </c>
      <c r="I15" s="8">
        <v>4</v>
      </c>
      <c r="J15" s="8">
        <v>52</v>
      </c>
      <c r="K15" s="9">
        <f t="shared" si="0"/>
        <v>56</v>
      </c>
      <c r="L15" s="10">
        <v>25</v>
      </c>
      <c r="M15" s="10">
        <v>2</v>
      </c>
      <c r="N15" s="10">
        <v>0</v>
      </c>
      <c r="O15" s="10">
        <v>1</v>
      </c>
      <c r="P15" s="11">
        <f t="shared" si="1"/>
        <v>28</v>
      </c>
      <c r="Q15" s="12">
        <f t="shared" si="2"/>
        <v>324</v>
      </c>
      <c r="R15" s="6" t="s">
        <v>324</v>
      </c>
      <c r="S15" s="6" t="s">
        <v>254</v>
      </c>
      <c r="T15" s="6" t="s">
        <v>367</v>
      </c>
    </row>
    <row r="16" spans="1:20" x14ac:dyDescent="0.45">
      <c r="A16" s="6" t="s">
        <v>273</v>
      </c>
      <c r="B16" s="7" t="s">
        <v>191</v>
      </c>
      <c r="C16" s="7" t="s">
        <v>192</v>
      </c>
      <c r="D16" s="6" t="s">
        <v>8</v>
      </c>
      <c r="E16" s="6" t="s">
        <v>9</v>
      </c>
      <c r="F16" s="6" t="s">
        <v>193</v>
      </c>
      <c r="G16" s="6" t="s">
        <v>194</v>
      </c>
      <c r="H16" s="6" t="s">
        <v>196</v>
      </c>
      <c r="I16" s="8">
        <v>4</v>
      </c>
      <c r="J16" s="8">
        <v>20</v>
      </c>
      <c r="K16" s="9">
        <f t="shared" si="0"/>
        <v>24</v>
      </c>
      <c r="L16" s="10">
        <v>10</v>
      </c>
      <c r="M16" s="10">
        <v>1</v>
      </c>
      <c r="N16" s="10">
        <v>0</v>
      </c>
      <c r="O16" s="10">
        <v>0</v>
      </c>
      <c r="P16" s="11">
        <f t="shared" si="1"/>
        <v>11</v>
      </c>
      <c r="Q16" s="12">
        <f t="shared" si="2"/>
        <v>132</v>
      </c>
      <c r="R16" s="6" t="s">
        <v>197</v>
      </c>
      <c r="S16" s="6" t="s">
        <v>195</v>
      </c>
      <c r="T16" s="6" t="s">
        <v>301</v>
      </c>
    </row>
    <row r="17" spans="1:20" x14ac:dyDescent="0.45">
      <c r="A17" s="6" t="s">
        <v>288</v>
      </c>
      <c r="B17" s="7" t="s">
        <v>91</v>
      </c>
      <c r="C17" s="7" t="s">
        <v>92</v>
      </c>
      <c r="D17" s="6" t="s">
        <v>8</v>
      </c>
      <c r="E17" s="6" t="s">
        <v>43</v>
      </c>
      <c r="F17" s="6" t="s">
        <v>93</v>
      </c>
      <c r="G17" s="6" t="s">
        <v>94</v>
      </c>
      <c r="H17" s="6" t="s">
        <v>399</v>
      </c>
      <c r="I17" s="8">
        <v>6</v>
      </c>
      <c r="J17" s="8">
        <v>24</v>
      </c>
      <c r="K17" s="9">
        <f t="shared" si="0"/>
        <v>30</v>
      </c>
      <c r="L17" s="10">
        <v>20</v>
      </c>
      <c r="M17" s="10">
        <v>23</v>
      </c>
      <c r="N17" s="10">
        <v>1</v>
      </c>
      <c r="O17" s="10">
        <v>1</v>
      </c>
      <c r="P17" s="11">
        <f t="shared" si="1"/>
        <v>45</v>
      </c>
      <c r="Q17" s="12">
        <f t="shared" si="2"/>
        <v>528</v>
      </c>
      <c r="R17" s="6" t="s">
        <v>320</v>
      </c>
      <c r="S17" s="6" t="s">
        <v>255</v>
      </c>
      <c r="T17" s="6" t="s">
        <v>352</v>
      </c>
    </row>
    <row r="18" spans="1:20" x14ac:dyDescent="0.45">
      <c r="A18" s="6" t="s">
        <v>174</v>
      </c>
      <c r="B18" s="7" t="s">
        <v>171</v>
      </c>
      <c r="C18" s="7" t="s">
        <v>10</v>
      </c>
      <c r="D18" s="6" t="s">
        <v>87</v>
      </c>
      <c r="E18" s="6" t="s">
        <v>20</v>
      </c>
      <c r="F18" s="6" t="s">
        <v>172</v>
      </c>
      <c r="G18" s="6" t="s">
        <v>173</v>
      </c>
      <c r="H18" s="6" t="s">
        <v>175</v>
      </c>
      <c r="I18" s="8">
        <v>10</v>
      </c>
      <c r="J18" s="8">
        <v>30</v>
      </c>
      <c r="K18" s="9">
        <f t="shared" si="0"/>
        <v>40</v>
      </c>
      <c r="L18" s="10">
        <v>20</v>
      </c>
      <c r="M18" s="10">
        <v>23</v>
      </c>
      <c r="N18" s="10">
        <v>0</v>
      </c>
      <c r="O18" s="10">
        <v>0</v>
      </c>
      <c r="P18" s="11">
        <f t="shared" si="1"/>
        <v>43</v>
      </c>
      <c r="Q18" s="12">
        <f t="shared" si="2"/>
        <v>516</v>
      </c>
      <c r="R18" s="6" t="s">
        <v>334</v>
      </c>
      <c r="S18" s="6" t="s">
        <v>262</v>
      </c>
      <c r="T18" s="6" t="s">
        <v>368</v>
      </c>
    </row>
    <row r="19" spans="1:20" x14ac:dyDescent="0.45">
      <c r="A19" s="6" t="s">
        <v>272</v>
      </c>
      <c r="B19" s="7" t="s">
        <v>186</v>
      </c>
      <c r="C19" s="7" t="s">
        <v>66</v>
      </c>
      <c r="D19" s="6" t="s">
        <v>187</v>
      </c>
      <c r="E19" s="6" t="s">
        <v>43</v>
      </c>
      <c r="F19" s="6" t="s">
        <v>188</v>
      </c>
      <c r="G19" s="6" t="s">
        <v>189</v>
      </c>
      <c r="H19" s="6" t="s">
        <v>190</v>
      </c>
      <c r="I19" s="8">
        <v>4</v>
      </c>
      <c r="J19" s="8">
        <v>25</v>
      </c>
      <c r="K19" s="9">
        <f t="shared" si="0"/>
        <v>29</v>
      </c>
      <c r="L19" s="10">
        <v>15</v>
      </c>
      <c r="M19" s="10">
        <v>5</v>
      </c>
      <c r="N19" s="10">
        <v>0</v>
      </c>
      <c r="O19" s="10">
        <v>0</v>
      </c>
      <c r="P19" s="11">
        <f t="shared" si="1"/>
        <v>20</v>
      </c>
      <c r="Q19" s="12">
        <f t="shared" si="2"/>
        <v>240</v>
      </c>
      <c r="R19" s="6" t="s">
        <v>337</v>
      </c>
      <c r="S19" s="6" t="s">
        <v>387</v>
      </c>
      <c r="T19" s="6" t="s">
        <v>369</v>
      </c>
    </row>
    <row r="20" spans="1:20" x14ac:dyDescent="0.45">
      <c r="A20" s="6" t="s">
        <v>276</v>
      </c>
      <c r="B20" s="7" t="s">
        <v>167</v>
      </c>
      <c r="C20" s="7" t="s">
        <v>168</v>
      </c>
      <c r="D20" s="6" t="s">
        <v>8</v>
      </c>
      <c r="E20" s="6" t="s">
        <v>43</v>
      </c>
      <c r="F20" s="6" t="s">
        <v>169</v>
      </c>
      <c r="G20" s="6" t="s">
        <v>170</v>
      </c>
      <c r="H20" s="6" t="s">
        <v>400</v>
      </c>
      <c r="I20" s="8">
        <v>4</v>
      </c>
      <c r="J20" s="8">
        <v>19</v>
      </c>
      <c r="K20" s="9">
        <f t="shared" si="0"/>
        <v>23</v>
      </c>
      <c r="L20" s="10">
        <v>35</v>
      </c>
      <c r="M20" s="10">
        <v>4</v>
      </c>
      <c r="N20" s="10">
        <v>0</v>
      </c>
      <c r="O20" s="10">
        <v>1</v>
      </c>
      <c r="P20" s="11">
        <f t="shared" si="1"/>
        <v>40</v>
      </c>
      <c r="Q20" s="12">
        <f t="shared" si="2"/>
        <v>468</v>
      </c>
      <c r="R20" s="6" t="s">
        <v>333</v>
      </c>
      <c r="S20" s="6" t="s">
        <v>261</v>
      </c>
      <c r="T20" s="6" t="s">
        <v>309</v>
      </c>
    </row>
    <row r="21" spans="1:20" x14ac:dyDescent="0.45">
      <c r="A21" s="6" t="s">
        <v>285</v>
      </c>
      <c r="B21" s="7" t="s">
        <v>115</v>
      </c>
      <c r="C21" s="7" t="s">
        <v>116</v>
      </c>
      <c r="D21" s="6" t="s">
        <v>8</v>
      </c>
      <c r="E21" s="6" t="s">
        <v>43</v>
      </c>
      <c r="F21" s="6" t="s">
        <v>117</v>
      </c>
      <c r="G21" s="6" t="s">
        <v>118</v>
      </c>
      <c r="H21" s="6" t="s">
        <v>120</v>
      </c>
      <c r="I21" s="8">
        <v>3</v>
      </c>
      <c r="J21" s="8">
        <v>19</v>
      </c>
      <c r="K21" s="9">
        <f t="shared" si="0"/>
        <v>22</v>
      </c>
      <c r="L21" s="10">
        <v>7</v>
      </c>
      <c r="M21" s="10">
        <v>7</v>
      </c>
      <c r="N21" s="10">
        <v>0</v>
      </c>
      <c r="O21" s="10">
        <v>1</v>
      </c>
      <c r="P21" s="11">
        <f t="shared" si="1"/>
        <v>15</v>
      </c>
      <c r="Q21" s="12">
        <f t="shared" si="2"/>
        <v>168</v>
      </c>
      <c r="R21" s="6" t="s">
        <v>322</v>
      </c>
      <c r="S21" s="6" t="s">
        <v>119</v>
      </c>
      <c r="T21" s="6" t="s">
        <v>370</v>
      </c>
    </row>
    <row r="22" spans="1:20" x14ac:dyDescent="0.45">
      <c r="A22" s="6" t="s">
        <v>293</v>
      </c>
      <c r="B22" s="7" t="s">
        <v>51</v>
      </c>
      <c r="C22" s="7" t="s">
        <v>52</v>
      </c>
      <c r="D22" s="6" t="s">
        <v>8</v>
      </c>
      <c r="E22" s="6" t="s">
        <v>9</v>
      </c>
      <c r="F22" s="6" t="s">
        <v>53</v>
      </c>
      <c r="G22" s="6" t="s">
        <v>54</v>
      </c>
      <c r="H22" s="6" t="s">
        <v>56</v>
      </c>
      <c r="I22" s="8">
        <v>6</v>
      </c>
      <c r="J22" s="8">
        <v>13</v>
      </c>
      <c r="K22" s="9">
        <f t="shared" si="0"/>
        <v>19</v>
      </c>
      <c r="L22" s="10">
        <v>38</v>
      </c>
      <c r="M22" s="10">
        <v>1</v>
      </c>
      <c r="N22" s="10">
        <v>1</v>
      </c>
      <c r="O22" s="10">
        <v>1</v>
      </c>
      <c r="P22" s="11">
        <f t="shared" si="1"/>
        <v>41</v>
      </c>
      <c r="Q22" s="12">
        <f t="shared" si="2"/>
        <v>480</v>
      </c>
      <c r="R22" s="6" t="s">
        <v>315</v>
      </c>
      <c r="S22" s="6" t="s">
        <v>55</v>
      </c>
      <c r="T22" s="6" t="s">
        <v>371</v>
      </c>
    </row>
    <row r="23" spans="1:20" x14ac:dyDescent="0.45">
      <c r="A23" s="6" t="s">
        <v>286</v>
      </c>
      <c r="B23" s="7" t="s">
        <v>102</v>
      </c>
      <c r="C23" s="7" t="s">
        <v>103</v>
      </c>
      <c r="D23" s="6" t="s">
        <v>104</v>
      </c>
      <c r="E23" s="6" t="s">
        <v>20</v>
      </c>
      <c r="F23" s="6" t="s">
        <v>105</v>
      </c>
      <c r="G23" s="6" t="s">
        <v>106</v>
      </c>
      <c r="H23" s="6" t="s">
        <v>107</v>
      </c>
      <c r="I23" s="8">
        <v>6</v>
      </c>
      <c r="J23" s="8">
        <v>27</v>
      </c>
      <c r="K23" s="9">
        <f t="shared" si="0"/>
        <v>33</v>
      </c>
      <c r="L23" s="10">
        <v>17</v>
      </c>
      <c r="M23" s="10">
        <v>4</v>
      </c>
      <c r="N23" s="10">
        <v>0</v>
      </c>
      <c r="O23" s="10">
        <v>1</v>
      </c>
      <c r="P23" s="11">
        <f t="shared" si="1"/>
        <v>22</v>
      </c>
      <c r="Q23" s="12">
        <f t="shared" si="2"/>
        <v>252</v>
      </c>
      <c r="R23" s="6" t="s">
        <v>108</v>
      </c>
      <c r="S23" s="6" t="s">
        <v>388</v>
      </c>
      <c r="T23" s="6" t="s">
        <v>307</v>
      </c>
    </row>
    <row r="24" spans="1:20" x14ac:dyDescent="0.45">
      <c r="A24" s="6" t="s">
        <v>61</v>
      </c>
      <c r="B24" s="7" t="s">
        <v>57</v>
      </c>
      <c r="C24" s="7" t="s">
        <v>58</v>
      </c>
      <c r="D24" s="6" t="s">
        <v>8</v>
      </c>
      <c r="E24" s="6" t="s">
        <v>43</v>
      </c>
      <c r="F24" s="6" t="s">
        <v>59</v>
      </c>
      <c r="G24" s="6" t="s">
        <v>60</v>
      </c>
      <c r="H24" s="6" t="s">
        <v>63</v>
      </c>
      <c r="I24" s="8">
        <v>5</v>
      </c>
      <c r="J24" s="8">
        <v>18</v>
      </c>
      <c r="K24" s="9">
        <f t="shared" si="0"/>
        <v>23</v>
      </c>
      <c r="L24" s="10">
        <v>16</v>
      </c>
      <c r="M24" s="10">
        <v>3</v>
      </c>
      <c r="N24" s="10">
        <v>0</v>
      </c>
      <c r="O24" s="10">
        <v>1</v>
      </c>
      <c r="P24" s="11">
        <f t="shared" si="1"/>
        <v>20</v>
      </c>
      <c r="Q24" s="12">
        <f t="shared" si="2"/>
        <v>228</v>
      </c>
      <c r="R24" s="6" t="s">
        <v>64</v>
      </c>
      <c r="S24" s="6" t="s">
        <v>389</v>
      </c>
      <c r="T24" s="6" t="s">
        <v>62</v>
      </c>
    </row>
    <row r="25" spans="1:20" x14ac:dyDescent="0.45">
      <c r="A25" s="6" t="s">
        <v>180</v>
      </c>
      <c r="B25" s="7" t="s">
        <v>176</v>
      </c>
      <c r="C25" s="7" t="s">
        <v>10</v>
      </c>
      <c r="D25" s="6" t="s">
        <v>177</v>
      </c>
      <c r="E25" s="6" t="s">
        <v>20</v>
      </c>
      <c r="F25" s="6" t="s">
        <v>178</v>
      </c>
      <c r="G25" s="6" t="s">
        <v>179</v>
      </c>
      <c r="H25" s="6" t="s">
        <v>181</v>
      </c>
      <c r="I25" s="8">
        <v>1</v>
      </c>
      <c r="J25" s="8">
        <v>18</v>
      </c>
      <c r="K25" s="9">
        <f t="shared" si="0"/>
        <v>19</v>
      </c>
      <c r="L25" s="10">
        <v>29</v>
      </c>
      <c r="M25" s="10">
        <v>6</v>
      </c>
      <c r="N25" s="10">
        <v>1</v>
      </c>
      <c r="O25" s="10">
        <v>2</v>
      </c>
      <c r="P25" s="11">
        <f t="shared" si="1"/>
        <v>38</v>
      </c>
      <c r="Q25" s="12">
        <f t="shared" si="2"/>
        <v>432</v>
      </c>
      <c r="R25" s="6" t="s">
        <v>335</v>
      </c>
      <c r="S25" s="6" t="s">
        <v>263</v>
      </c>
      <c r="T25" s="6" t="s">
        <v>310</v>
      </c>
    </row>
    <row r="26" spans="1:20" x14ac:dyDescent="0.45">
      <c r="A26" s="6" t="s">
        <v>212</v>
      </c>
      <c r="B26" s="7" t="s">
        <v>209</v>
      </c>
      <c r="C26" s="7" t="s">
        <v>47</v>
      </c>
      <c r="D26" s="6" t="s">
        <v>8</v>
      </c>
      <c r="E26" s="6" t="s">
        <v>9</v>
      </c>
      <c r="F26" s="6" t="s">
        <v>210</v>
      </c>
      <c r="G26" s="6" t="s">
        <v>211</v>
      </c>
      <c r="H26" s="6" t="s">
        <v>213</v>
      </c>
      <c r="I26" s="8">
        <v>8</v>
      </c>
      <c r="J26" s="8">
        <v>32</v>
      </c>
      <c r="K26" s="9">
        <f t="shared" si="0"/>
        <v>40</v>
      </c>
      <c r="L26" s="10">
        <v>34</v>
      </c>
      <c r="M26" s="10">
        <v>4</v>
      </c>
      <c r="N26" s="10">
        <v>1</v>
      </c>
      <c r="O26" s="10">
        <v>0</v>
      </c>
      <c r="P26" s="11">
        <f t="shared" si="1"/>
        <v>39</v>
      </c>
      <c r="Q26" s="12">
        <f t="shared" si="2"/>
        <v>468</v>
      </c>
      <c r="R26" s="6" t="s">
        <v>340</v>
      </c>
      <c r="S26" s="6" t="s">
        <v>264</v>
      </c>
      <c r="T26" s="6" t="s">
        <v>372</v>
      </c>
    </row>
    <row r="27" spans="1:20" x14ac:dyDescent="0.45">
      <c r="A27" s="6" t="s">
        <v>296</v>
      </c>
      <c r="B27" s="7" t="s">
        <v>31</v>
      </c>
      <c r="C27" s="7" t="s">
        <v>32</v>
      </c>
      <c r="D27" s="6" t="s">
        <v>8</v>
      </c>
      <c r="E27" s="6" t="s">
        <v>9</v>
      </c>
      <c r="F27" s="6" t="s">
        <v>33</v>
      </c>
      <c r="G27" s="6" t="s">
        <v>34</v>
      </c>
      <c r="H27" s="6" t="s">
        <v>35</v>
      </c>
      <c r="I27" s="8">
        <v>2</v>
      </c>
      <c r="J27" s="8">
        <v>21</v>
      </c>
      <c r="K27" s="9">
        <f t="shared" si="0"/>
        <v>23</v>
      </c>
      <c r="L27" s="10">
        <v>14</v>
      </c>
      <c r="M27" s="10">
        <v>2</v>
      </c>
      <c r="N27" s="10">
        <v>0</v>
      </c>
      <c r="O27" s="10">
        <v>1</v>
      </c>
      <c r="P27" s="11">
        <f t="shared" si="1"/>
        <v>17</v>
      </c>
      <c r="Q27" s="12">
        <f t="shared" si="2"/>
        <v>192</v>
      </c>
      <c r="R27" s="6" t="s">
        <v>311</v>
      </c>
      <c r="S27" s="6" t="s">
        <v>353</v>
      </c>
      <c r="T27" s="6" t="s">
        <v>373</v>
      </c>
    </row>
    <row r="28" spans="1:20" x14ac:dyDescent="0.45">
      <c r="A28" s="6" t="s">
        <v>270</v>
      </c>
      <c r="B28" s="7" t="s">
        <v>219</v>
      </c>
      <c r="C28" s="7" t="s">
        <v>220</v>
      </c>
      <c r="D28" s="6" t="s">
        <v>8</v>
      </c>
      <c r="E28" s="6" t="s">
        <v>9</v>
      </c>
      <c r="F28" s="6" t="s">
        <v>221</v>
      </c>
      <c r="G28" s="6" t="s">
        <v>222</v>
      </c>
      <c r="H28" s="6" t="s">
        <v>223</v>
      </c>
      <c r="I28" s="8">
        <v>9</v>
      </c>
      <c r="J28" s="8">
        <v>16</v>
      </c>
      <c r="K28" s="9">
        <f t="shared" si="0"/>
        <v>25</v>
      </c>
      <c r="L28" s="10">
        <v>6</v>
      </c>
      <c r="M28" s="10">
        <v>2</v>
      </c>
      <c r="N28" s="10">
        <v>0</v>
      </c>
      <c r="O28" s="10">
        <v>1</v>
      </c>
      <c r="P28" s="11">
        <f t="shared" si="1"/>
        <v>9</v>
      </c>
      <c r="Q28" s="12">
        <f t="shared" si="2"/>
        <v>96</v>
      </c>
      <c r="R28" s="6" t="s">
        <v>342</v>
      </c>
      <c r="S28" s="6" t="s">
        <v>266</v>
      </c>
      <c r="T28" s="6" t="s">
        <v>303</v>
      </c>
    </row>
    <row r="29" spans="1:20" x14ac:dyDescent="0.45">
      <c r="A29" s="6" t="s">
        <v>294</v>
      </c>
      <c r="B29" s="7" t="s">
        <v>46</v>
      </c>
      <c r="C29" s="7" t="s">
        <v>47</v>
      </c>
      <c r="D29" s="6" t="s">
        <v>8</v>
      </c>
      <c r="E29" s="6" t="s">
        <v>9</v>
      </c>
      <c r="F29" s="6" t="s">
        <v>48</v>
      </c>
      <c r="G29" s="6" t="s">
        <v>49</v>
      </c>
      <c r="H29" s="6" t="s">
        <v>50</v>
      </c>
      <c r="I29" s="8">
        <v>3</v>
      </c>
      <c r="J29" s="8">
        <v>26</v>
      </c>
      <c r="K29" s="9">
        <f t="shared" si="0"/>
        <v>29</v>
      </c>
      <c r="L29" s="10">
        <v>14</v>
      </c>
      <c r="M29" s="10">
        <v>5</v>
      </c>
      <c r="N29" s="10">
        <v>0</v>
      </c>
      <c r="O29" s="10">
        <v>1</v>
      </c>
      <c r="P29" s="11">
        <f t="shared" si="1"/>
        <v>20</v>
      </c>
      <c r="Q29" s="12">
        <f t="shared" si="2"/>
        <v>228</v>
      </c>
      <c r="R29" s="6" t="s">
        <v>314</v>
      </c>
      <c r="S29" s="6" t="s">
        <v>390</v>
      </c>
      <c r="T29" s="6" t="s">
        <v>306</v>
      </c>
    </row>
    <row r="30" spans="1:20" x14ac:dyDescent="0.45">
      <c r="A30" s="6" t="s">
        <v>297</v>
      </c>
      <c r="B30" s="7" t="s">
        <v>24</v>
      </c>
      <c r="C30" s="7" t="s">
        <v>25</v>
      </c>
      <c r="D30" s="6" t="s">
        <v>26</v>
      </c>
      <c r="E30" s="6" t="s">
        <v>9</v>
      </c>
      <c r="F30" s="6" t="s">
        <v>27</v>
      </c>
      <c r="G30" s="6" t="s">
        <v>28</v>
      </c>
      <c r="H30" s="6" t="s">
        <v>29</v>
      </c>
      <c r="I30" s="8">
        <v>5</v>
      </c>
      <c r="J30" s="8">
        <v>19</v>
      </c>
      <c r="K30" s="9">
        <f t="shared" si="0"/>
        <v>24</v>
      </c>
      <c r="L30" s="10">
        <v>30</v>
      </c>
      <c r="M30" s="10">
        <v>0</v>
      </c>
      <c r="N30" s="10">
        <v>0</v>
      </c>
      <c r="O30" s="10">
        <v>0</v>
      </c>
      <c r="P30" s="11">
        <f t="shared" si="1"/>
        <v>30</v>
      </c>
      <c r="Q30" s="12">
        <f t="shared" si="2"/>
        <v>360</v>
      </c>
      <c r="R30" s="6" t="s">
        <v>30</v>
      </c>
      <c r="S30" s="6" t="s">
        <v>248</v>
      </c>
      <c r="T30" s="6" t="s">
        <v>374</v>
      </c>
    </row>
    <row r="31" spans="1:20" x14ac:dyDescent="0.45">
      <c r="A31" s="6" t="s">
        <v>207</v>
      </c>
      <c r="B31" s="7" t="s">
        <v>203</v>
      </c>
      <c r="C31" s="7" t="s">
        <v>204</v>
      </c>
      <c r="D31" s="6" t="s">
        <v>8</v>
      </c>
      <c r="E31" s="6" t="s">
        <v>43</v>
      </c>
      <c r="F31" s="6" t="s">
        <v>205</v>
      </c>
      <c r="G31" s="6" t="s">
        <v>206</v>
      </c>
      <c r="H31" s="6" t="s">
        <v>208</v>
      </c>
      <c r="I31" s="8">
        <v>4</v>
      </c>
      <c r="J31" s="8">
        <v>21</v>
      </c>
      <c r="K31" s="9">
        <f t="shared" si="0"/>
        <v>25</v>
      </c>
      <c r="L31" s="10">
        <v>7</v>
      </c>
      <c r="M31" s="10">
        <v>6</v>
      </c>
      <c r="N31" s="10">
        <v>1</v>
      </c>
      <c r="O31" s="10">
        <v>1</v>
      </c>
      <c r="P31" s="11">
        <f t="shared" si="1"/>
        <v>15</v>
      </c>
      <c r="Q31" s="12">
        <f t="shared" si="2"/>
        <v>168</v>
      </c>
      <c r="R31" s="6" t="s">
        <v>339</v>
      </c>
      <c r="S31" s="6" t="s">
        <v>391</v>
      </c>
      <c r="T31" s="6" t="s">
        <v>375</v>
      </c>
    </row>
    <row r="32" spans="1:20" x14ac:dyDescent="0.45">
      <c r="A32" s="6" t="s">
        <v>280</v>
      </c>
      <c r="B32" s="7" t="s">
        <v>149</v>
      </c>
      <c r="C32" s="7" t="s">
        <v>150</v>
      </c>
      <c r="D32" s="6" t="s">
        <v>355</v>
      </c>
      <c r="E32" s="6" t="s">
        <v>20</v>
      </c>
      <c r="F32" s="6" t="s">
        <v>151</v>
      </c>
      <c r="G32" s="6" t="s">
        <v>152</v>
      </c>
      <c r="H32" s="6" t="s">
        <v>154</v>
      </c>
      <c r="I32" s="8">
        <v>7</v>
      </c>
      <c r="J32" s="8">
        <v>23</v>
      </c>
      <c r="K32" s="9">
        <f t="shared" si="0"/>
        <v>30</v>
      </c>
      <c r="L32" s="10">
        <v>35</v>
      </c>
      <c r="M32" s="10">
        <v>7</v>
      </c>
      <c r="N32" s="10">
        <v>2</v>
      </c>
      <c r="O32" s="10">
        <v>0</v>
      </c>
      <c r="P32" s="11">
        <f t="shared" si="1"/>
        <v>44</v>
      </c>
      <c r="Q32" s="12">
        <f t="shared" si="2"/>
        <v>528</v>
      </c>
      <c r="R32" s="6" t="s">
        <v>329</v>
      </c>
      <c r="S32" s="6" t="s">
        <v>153</v>
      </c>
      <c r="T32" s="6" t="s">
        <v>376</v>
      </c>
    </row>
    <row r="33" spans="1:20" x14ac:dyDescent="0.45">
      <c r="A33" s="6" t="s">
        <v>227</v>
      </c>
      <c r="B33" s="7" t="s">
        <v>224</v>
      </c>
      <c r="C33" s="7" t="s">
        <v>224</v>
      </c>
      <c r="D33" s="6" t="s">
        <v>97</v>
      </c>
      <c r="E33" s="6" t="s">
        <v>20</v>
      </c>
      <c r="F33" s="6" t="s">
        <v>225</v>
      </c>
      <c r="G33" s="6" t="s">
        <v>226</v>
      </c>
      <c r="H33" s="6" t="s">
        <v>228</v>
      </c>
      <c r="I33" s="8">
        <v>4</v>
      </c>
      <c r="J33" s="8">
        <v>16</v>
      </c>
      <c r="K33" s="9">
        <f t="shared" si="0"/>
        <v>20</v>
      </c>
      <c r="L33" s="10">
        <v>16</v>
      </c>
      <c r="M33" s="10">
        <v>3</v>
      </c>
      <c r="N33" s="10">
        <v>1</v>
      </c>
      <c r="O33" s="10">
        <v>3</v>
      </c>
      <c r="P33" s="11">
        <f t="shared" si="1"/>
        <v>23</v>
      </c>
      <c r="Q33" s="12">
        <f t="shared" si="2"/>
        <v>240</v>
      </c>
      <c r="R33" s="6" t="s">
        <v>343</v>
      </c>
      <c r="S33" s="6" t="s">
        <v>392</v>
      </c>
      <c r="T33" s="6" t="s">
        <v>377</v>
      </c>
    </row>
    <row r="34" spans="1:20" x14ac:dyDescent="0.45">
      <c r="A34" s="6" t="s">
        <v>299</v>
      </c>
      <c r="B34" s="7" t="s">
        <v>11</v>
      </c>
      <c r="C34" s="7" t="s">
        <v>12</v>
      </c>
      <c r="D34" s="6" t="s">
        <v>13</v>
      </c>
      <c r="E34" s="6" t="s">
        <v>9</v>
      </c>
      <c r="F34" s="6" t="s">
        <v>14</v>
      </c>
      <c r="G34" s="6" t="s">
        <v>15</v>
      </c>
      <c r="H34" s="6" t="s">
        <v>16</v>
      </c>
      <c r="I34" s="8">
        <v>4</v>
      </c>
      <c r="J34" s="8">
        <v>19</v>
      </c>
      <c r="K34" s="9">
        <f t="shared" si="0"/>
        <v>23</v>
      </c>
      <c r="L34" s="10">
        <v>6</v>
      </c>
      <c r="M34" s="10">
        <v>3</v>
      </c>
      <c r="N34" s="10">
        <v>1</v>
      </c>
      <c r="O34" s="10">
        <v>0</v>
      </c>
      <c r="P34" s="11">
        <f t="shared" si="1"/>
        <v>10</v>
      </c>
      <c r="Q34" s="12">
        <f t="shared" si="2"/>
        <v>120</v>
      </c>
      <c r="R34" s="6" t="s">
        <v>17</v>
      </c>
      <c r="S34" s="6" t="s">
        <v>246</v>
      </c>
      <c r="T34" s="6" t="s">
        <v>378</v>
      </c>
    </row>
    <row r="35" spans="1:20" x14ac:dyDescent="0.45">
      <c r="A35" s="6" t="s">
        <v>295</v>
      </c>
      <c r="B35" s="7" t="s">
        <v>41</v>
      </c>
      <c r="C35" s="7" t="s">
        <v>42</v>
      </c>
      <c r="D35" s="6" t="s">
        <v>8</v>
      </c>
      <c r="E35" s="6" t="s">
        <v>43</v>
      </c>
      <c r="F35" s="6" t="s">
        <v>14</v>
      </c>
      <c r="G35" s="6" t="s">
        <v>44</v>
      </c>
      <c r="H35" s="6" t="s">
        <v>45</v>
      </c>
      <c r="I35" s="8">
        <v>2</v>
      </c>
      <c r="J35" s="8">
        <v>22</v>
      </c>
      <c r="K35" s="9">
        <f t="shared" si="0"/>
        <v>24</v>
      </c>
      <c r="L35" s="10">
        <v>16</v>
      </c>
      <c r="M35" s="10">
        <v>3</v>
      </c>
      <c r="N35" s="10">
        <v>1</v>
      </c>
      <c r="O35" s="10">
        <v>1</v>
      </c>
      <c r="P35" s="11">
        <f t="shared" si="1"/>
        <v>21</v>
      </c>
      <c r="Q35" s="12">
        <f t="shared" si="2"/>
        <v>240</v>
      </c>
      <c r="R35" s="6" t="s">
        <v>313</v>
      </c>
      <c r="S35" s="6" t="s">
        <v>249</v>
      </c>
      <c r="T35" s="6" t="s">
        <v>305</v>
      </c>
    </row>
    <row r="36" spans="1:20" x14ac:dyDescent="0.45">
      <c r="A36" s="6" t="s">
        <v>281</v>
      </c>
      <c r="B36" s="7" t="s">
        <v>143</v>
      </c>
      <c r="C36" s="7" t="s">
        <v>144</v>
      </c>
      <c r="D36" s="6" t="s">
        <v>26</v>
      </c>
      <c r="E36" s="6" t="s">
        <v>20</v>
      </c>
      <c r="F36" s="6" t="s">
        <v>145</v>
      </c>
      <c r="G36" s="6" t="s">
        <v>146</v>
      </c>
      <c r="H36" s="6" t="s">
        <v>148</v>
      </c>
      <c r="I36" s="8">
        <v>5</v>
      </c>
      <c r="J36" s="8">
        <v>24</v>
      </c>
      <c r="K36" s="9">
        <f t="shared" si="0"/>
        <v>29</v>
      </c>
      <c r="L36" s="10">
        <v>25</v>
      </c>
      <c r="M36" s="10">
        <v>5</v>
      </c>
      <c r="N36" s="10">
        <v>0</v>
      </c>
      <c r="O36" s="10">
        <v>0</v>
      </c>
      <c r="P36" s="11">
        <f t="shared" si="1"/>
        <v>30</v>
      </c>
      <c r="Q36" s="12">
        <f t="shared" si="2"/>
        <v>360</v>
      </c>
      <c r="R36" s="6" t="s">
        <v>328</v>
      </c>
      <c r="S36" s="6" t="s">
        <v>147</v>
      </c>
      <c r="T36" s="6" t="s">
        <v>379</v>
      </c>
    </row>
    <row r="37" spans="1:20" s="2" customFormat="1" x14ac:dyDescent="0.45">
      <c r="A37" s="6" t="s">
        <v>39</v>
      </c>
      <c r="B37" s="7" t="s">
        <v>36</v>
      </c>
      <c r="C37" s="7" t="s">
        <v>12</v>
      </c>
      <c r="D37" s="6" t="s">
        <v>8</v>
      </c>
      <c r="E37" s="6" t="s">
        <v>9</v>
      </c>
      <c r="F37" s="6" t="s">
        <v>37</v>
      </c>
      <c r="G37" s="6" t="s">
        <v>38</v>
      </c>
      <c r="H37" s="6" t="s">
        <v>40</v>
      </c>
      <c r="I37" s="8">
        <v>4</v>
      </c>
      <c r="J37" s="8">
        <v>25</v>
      </c>
      <c r="K37" s="9">
        <f t="shared" si="0"/>
        <v>29</v>
      </c>
      <c r="L37" s="10">
        <v>24</v>
      </c>
      <c r="M37" s="10">
        <v>5</v>
      </c>
      <c r="N37" s="10">
        <v>1</v>
      </c>
      <c r="O37" s="10">
        <v>0</v>
      </c>
      <c r="P37" s="11">
        <f t="shared" si="1"/>
        <v>30</v>
      </c>
      <c r="Q37" s="12">
        <f t="shared" si="2"/>
        <v>360</v>
      </c>
      <c r="R37" s="6" t="s">
        <v>312</v>
      </c>
      <c r="S37" s="6" t="s">
        <v>393</v>
      </c>
      <c r="T37" s="6" t="s">
        <v>380</v>
      </c>
    </row>
    <row r="38" spans="1:20" s="2" customFormat="1" x14ac:dyDescent="0.45">
      <c r="A38" s="6" t="s">
        <v>282</v>
      </c>
      <c r="B38" s="7" t="s">
        <v>138</v>
      </c>
      <c r="C38" s="7" t="s">
        <v>139</v>
      </c>
      <c r="D38" s="6" t="s">
        <v>8</v>
      </c>
      <c r="E38" s="6" t="s">
        <v>9</v>
      </c>
      <c r="F38" s="6" t="s">
        <v>140</v>
      </c>
      <c r="G38" s="6" t="s">
        <v>141</v>
      </c>
      <c r="H38" s="6" t="s">
        <v>142</v>
      </c>
      <c r="I38" s="8">
        <v>4</v>
      </c>
      <c r="J38" s="8">
        <v>14</v>
      </c>
      <c r="K38" s="9">
        <f t="shared" si="0"/>
        <v>18</v>
      </c>
      <c r="L38" s="10">
        <v>14</v>
      </c>
      <c r="M38" s="10">
        <v>1</v>
      </c>
      <c r="N38" s="10">
        <v>0</v>
      </c>
      <c r="O38" s="10">
        <v>1</v>
      </c>
      <c r="P38" s="11">
        <f t="shared" si="1"/>
        <v>16</v>
      </c>
      <c r="Q38" s="12">
        <f t="shared" si="2"/>
        <v>180</v>
      </c>
      <c r="R38" s="6" t="s">
        <v>327</v>
      </c>
      <c r="S38" s="6" t="s">
        <v>394</v>
      </c>
      <c r="T38" s="6" t="s">
        <v>381</v>
      </c>
    </row>
    <row r="39" spans="1:20" x14ac:dyDescent="0.45">
      <c r="A39" s="6" t="s">
        <v>287</v>
      </c>
      <c r="B39" s="7" t="s">
        <v>95</v>
      </c>
      <c r="C39" s="7" t="s">
        <v>96</v>
      </c>
      <c r="D39" s="6" t="s">
        <v>97</v>
      </c>
      <c r="E39" s="6" t="s">
        <v>43</v>
      </c>
      <c r="F39" s="6" t="s">
        <v>98</v>
      </c>
      <c r="G39" s="6" t="s">
        <v>99</v>
      </c>
      <c r="H39" s="6" t="s">
        <v>100</v>
      </c>
      <c r="I39" s="8">
        <v>2</v>
      </c>
      <c r="J39" s="8">
        <v>30</v>
      </c>
      <c r="K39" s="9">
        <f t="shared" si="0"/>
        <v>32</v>
      </c>
      <c r="L39" s="10">
        <v>4</v>
      </c>
      <c r="M39" s="10">
        <v>1</v>
      </c>
      <c r="N39" s="10">
        <v>0</v>
      </c>
      <c r="O39" s="10">
        <v>1</v>
      </c>
      <c r="P39" s="11">
        <f t="shared" si="1"/>
        <v>6</v>
      </c>
      <c r="Q39" s="12">
        <f t="shared" si="2"/>
        <v>60</v>
      </c>
      <c r="R39" s="6" t="s">
        <v>101</v>
      </c>
      <c r="S39" s="6" t="s">
        <v>395</v>
      </c>
      <c r="T39" s="6" t="s">
        <v>354</v>
      </c>
    </row>
    <row r="40" spans="1:20" x14ac:dyDescent="0.45">
      <c r="A40" s="6" t="s">
        <v>271</v>
      </c>
      <c r="B40" s="7" t="s">
        <v>357</v>
      </c>
      <c r="C40" s="7"/>
      <c r="D40" s="6" t="s">
        <v>182</v>
      </c>
      <c r="E40" s="6" t="s">
        <v>20</v>
      </c>
      <c r="F40" s="6" t="s">
        <v>183</v>
      </c>
      <c r="G40" s="6" t="s">
        <v>184</v>
      </c>
      <c r="H40" s="6" t="s">
        <v>185</v>
      </c>
      <c r="I40" s="8">
        <v>2</v>
      </c>
      <c r="J40" s="8">
        <v>28</v>
      </c>
      <c r="K40" s="9">
        <f t="shared" si="0"/>
        <v>30</v>
      </c>
      <c r="L40" s="10">
        <v>6</v>
      </c>
      <c r="M40" s="10">
        <v>4</v>
      </c>
      <c r="N40" s="10">
        <v>0</v>
      </c>
      <c r="O40" s="10">
        <v>0</v>
      </c>
      <c r="P40" s="11">
        <f t="shared" si="1"/>
        <v>10</v>
      </c>
      <c r="Q40" s="12">
        <f t="shared" si="2"/>
        <v>120</v>
      </c>
      <c r="R40" s="6" t="s">
        <v>336</v>
      </c>
      <c r="S40" s="6" t="s">
        <v>396</v>
      </c>
      <c r="T40" s="6" t="s">
        <v>10</v>
      </c>
    </row>
    <row r="41" spans="1:20" x14ac:dyDescent="0.45">
      <c r="A41" s="6" t="s">
        <v>274</v>
      </c>
      <c r="B41" s="7" t="s">
        <v>198</v>
      </c>
      <c r="C41" s="7" t="s">
        <v>199</v>
      </c>
      <c r="D41" s="6" t="s">
        <v>8</v>
      </c>
      <c r="E41" s="6" t="s">
        <v>9</v>
      </c>
      <c r="F41" s="6" t="s">
        <v>200</v>
      </c>
      <c r="G41" s="6" t="s">
        <v>201</v>
      </c>
      <c r="H41" s="6" t="s">
        <v>202</v>
      </c>
      <c r="I41" s="8">
        <v>5</v>
      </c>
      <c r="J41" s="8">
        <v>40</v>
      </c>
      <c r="K41" s="9">
        <f t="shared" si="0"/>
        <v>45</v>
      </c>
      <c r="L41" s="10">
        <v>40</v>
      </c>
      <c r="M41" s="10">
        <v>5</v>
      </c>
      <c r="N41" s="10">
        <v>0</v>
      </c>
      <c r="O41" s="10">
        <v>2</v>
      </c>
      <c r="P41" s="11">
        <f t="shared" si="1"/>
        <v>47</v>
      </c>
      <c r="Q41" s="12">
        <f t="shared" si="2"/>
        <v>540</v>
      </c>
      <c r="R41" s="6" t="s">
        <v>338</v>
      </c>
      <c r="S41" s="6" t="s">
        <v>397</v>
      </c>
      <c r="T41" s="6" t="s">
        <v>382</v>
      </c>
    </row>
    <row r="42" spans="1:20" x14ac:dyDescent="0.45">
      <c r="A42" s="6" t="s">
        <v>290</v>
      </c>
      <c r="B42" s="7" t="s">
        <v>81</v>
      </c>
      <c r="C42" s="7" t="s">
        <v>82</v>
      </c>
      <c r="D42" s="6" t="s">
        <v>8</v>
      </c>
      <c r="E42" s="6" t="s">
        <v>9</v>
      </c>
      <c r="F42" s="6" t="s">
        <v>83</v>
      </c>
      <c r="G42" s="6" t="s">
        <v>84</v>
      </c>
      <c r="H42" s="6" t="s">
        <v>85</v>
      </c>
      <c r="I42" s="8">
        <v>5</v>
      </c>
      <c r="J42" s="8">
        <v>24</v>
      </c>
      <c r="K42" s="9">
        <f t="shared" si="0"/>
        <v>29</v>
      </c>
      <c r="L42" s="10">
        <v>14</v>
      </c>
      <c r="M42" s="10">
        <v>4</v>
      </c>
      <c r="N42" s="10">
        <v>1</v>
      </c>
      <c r="O42" s="10">
        <v>1</v>
      </c>
      <c r="P42" s="11">
        <f t="shared" si="1"/>
        <v>20</v>
      </c>
      <c r="Q42" s="12">
        <f t="shared" si="2"/>
        <v>228</v>
      </c>
      <c r="R42" s="6" t="s">
        <v>319</v>
      </c>
      <c r="S42" s="6" t="s">
        <v>253</v>
      </c>
      <c r="T42" s="6" t="s">
        <v>383</v>
      </c>
    </row>
    <row r="43" spans="1:20" ht="14.65" thickBot="1" x14ac:dyDescent="0.5">
      <c r="A43" s="6" t="s">
        <v>291</v>
      </c>
      <c r="B43" s="7" t="s">
        <v>70</v>
      </c>
      <c r="C43" s="7" t="s">
        <v>71</v>
      </c>
      <c r="D43" s="6" t="s">
        <v>8</v>
      </c>
      <c r="E43" s="6" t="s">
        <v>9</v>
      </c>
      <c r="F43" s="6" t="s">
        <v>72</v>
      </c>
      <c r="G43" s="6" t="s">
        <v>73</v>
      </c>
      <c r="H43" s="6" t="s">
        <v>74</v>
      </c>
      <c r="I43" s="8">
        <v>2</v>
      </c>
      <c r="J43" s="8">
        <v>20</v>
      </c>
      <c r="K43" s="9">
        <f t="shared" si="0"/>
        <v>22</v>
      </c>
      <c r="L43" s="10">
        <v>14</v>
      </c>
      <c r="M43" s="10">
        <v>6</v>
      </c>
      <c r="N43" s="10">
        <v>1</v>
      </c>
      <c r="O43" s="10">
        <v>0</v>
      </c>
      <c r="P43" s="11">
        <f t="shared" si="1"/>
        <v>21</v>
      </c>
      <c r="Q43" s="12">
        <f t="shared" si="2"/>
        <v>252</v>
      </c>
      <c r="R43" s="6" t="s">
        <v>317</v>
      </c>
      <c r="S43" s="6" t="s">
        <v>251</v>
      </c>
      <c r="T43" s="6" t="s">
        <v>384</v>
      </c>
    </row>
    <row r="44" spans="1:20" ht="14.65" thickTop="1" x14ac:dyDescent="0.45">
      <c r="A44" s="13"/>
      <c r="B44" s="13"/>
      <c r="C44" s="13"/>
      <c r="D44" s="13"/>
      <c r="E44" s="13"/>
      <c r="F44" s="13"/>
      <c r="G44" s="13"/>
      <c r="H44" s="13"/>
      <c r="I44" s="14">
        <f>SUM(I2:I43)</f>
        <v>200</v>
      </c>
      <c r="J44" s="14">
        <f>SUM(J2:J43)</f>
        <v>1035</v>
      </c>
      <c r="K44" s="15">
        <f>SUM(K2:K43)</f>
        <v>1235</v>
      </c>
      <c r="L44" s="15">
        <f t="shared" ref="L44:O44" si="3">SUM(L2:L43)</f>
        <v>783</v>
      </c>
      <c r="M44" s="15">
        <f t="shared" si="3"/>
        <v>187</v>
      </c>
      <c r="N44" s="15">
        <f t="shared" si="3"/>
        <v>24</v>
      </c>
      <c r="O44" s="15">
        <f t="shared" si="3"/>
        <v>29</v>
      </c>
      <c r="P44" s="15">
        <f>SUM(P2:P43)</f>
        <v>1023</v>
      </c>
      <c r="Q44" s="14"/>
      <c r="R44" s="13"/>
      <c r="S44" s="13"/>
      <c r="T44" s="13"/>
    </row>
    <row r="48" spans="1:20" x14ac:dyDescent="0.45">
      <c r="I48" s="3" t="s">
        <v>346</v>
      </c>
      <c r="J48" s="2"/>
      <c r="K48" s="2"/>
      <c r="L48" s="3">
        <f>L44+M44+N44+O44</f>
        <v>1023</v>
      </c>
    </row>
    <row r="49" spans="9:12" x14ac:dyDescent="0.45">
      <c r="I49" s="3" t="s">
        <v>347</v>
      </c>
      <c r="J49" s="2"/>
      <c r="K49" s="2"/>
      <c r="L49" s="3">
        <f>(L44+M44+N44)*12</f>
        <v>11928</v>
      </c>
    </row>
  </sheetData>
  <autoFilter ref="A1:T1" xr:uid="{2DC002EC-7C4A-42B2-9832-3EDED819EE51}"/>
  <pageMargins left="0.7" right="0.7" top="0.75" bottom="0.75" header="0.3" footer="0.3"/>
  <pageSetup paperSize="9" orientation="portrait" horizontalDpi="0" verticalDpi="0" r:id="rId1"/>
  <ignoredErrors>
    <ignoredError sqref="K2:K4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9D91637756FF1419BE003500D3F75C2" ma:contentTypeVersion="12" ma:contentTypeDescription="Skapa ett nytt dokument." ma:contentTypeScope="" ma:versionID="20c5f2e66ac608514ffa0e504da0c1af">
  <xsd:schema xmlns:xsd="http://www.w3.org/2001/XMLSchema" xmlns:xs="http://www.w3.org/2001/XMLSchema" xmlns:p="http://schemas.microsoft.com/office/2006/metadata/properties" xmlns:ns2="9557e586-4a87-4904-9e7a-da7b58340657" xmlns:ns3="d923c818-0265-48e5-b020-95a751a6f2fd" targetNamespace="http://schemas.microsoft.com/office/2006/metadata/properties" ma:root="true" ma:fieldsID="6f130e0aa5065ac8b1e92ece683ef0b0" ns2:_="" ns3:_="">
    <xsd:import namespace="9557e586-4a87-4904-9e7a-da7b58340657"/>
    <xsd:import namespace="d923c818-0265-48e5-b020-95a751a6f2f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57e586-4a87-4904-9e7a-da7b583406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23c818-0265-48e5-b020-95a751a6f2fd" elementFormDefault="qualified">
    <xsd:import namespace="http://schemas.microsoft.com/office/2006/documentManagement/types"/>
    <xsd:import namespace="http://schemas.microsoft.com/office/infopath/2007/PartnerControls"/>
    <xsd:element name="SharedWithUsers" ma:index="1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E6C8674-1350-4B0B-8D1F-A33E77562419}">
  <ds:schemaRefs>
    <ds:schemaRef ds:uri="http://schemas.microsoft.com/sharepoint/v3/contenttype/forms"/>
  </ds:schemaRefs>
</ds:datastoreItem>
</file>

<file path=customXml/itemProps2.xml><?xml version="1.0" encoding="utf-8"?>
<ds:datastoreItem xmlns:ds="http://schemas.openxmlformats.org/officeDocument/2006/customXml" ds:itemID="{583730E1-8C6E-4539-A163-1F0FC251B7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57e586-4a87-4904-9e7a-da7b58340657"/>
    <ds:schemaRef ds:uri="d923c818-0265-48e5-b020-95a751a6f2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BDA932-DF2D-4B82-94E7-ECC97733F0B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Resultat per lag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Josefin Warg</cp:lastModifiedBy>
  <dcterms:created xsi:type="dcterms:W3CDTF">2016-07-06T08:22:49Z</dcterms:created>
  <dcterms:modified xsi:type="dcterms:W3CDTF">2021-05-12T09:22:35Z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0x01010049D91637756FF1419BE003500D3F75C2</vt:lpwstr>
  </property>
</Properties>
</file>