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stadasverige.sharepoint.com/sites/StdaSverigeEkonomiskfrening/Shared Documents/General/PROJEKTOMRÅDEN/200 Kommun/2020/ICA - Klara, färdiga, städa!/Föreningsrapporter/"/>
    </mc:Choice>
  </mc:AlternateContent>
  <xr:revisionPtr revIDLastSave="319" documentId="11_C33ADA5DAA7C2E7B88607BB23AD9D97D74191E34" xr6:coauthVersionLast="45" xr6:coauthVersionMax="45" xr10:uidLastSave="{B6F37FCF-978A-4E69-9D5E-3A1CB1A68F83}"/>
  <bookViews>
    <workbookView xWindow="-98" yWindow="-98" windowWidth="20715" windowHeight="13276" xr2:uid="{00000000-000D-0000-FFFF-FFFF00000000}"/>
  </bookViews>
  <sheets>
    <sheet name="Sheet1" sheetId="1" r:id="rId1"/>
  </sheets>
  <definedNames>
    <definedName name="_xlnm._FilterDatabase" localSheetId="0" hidden="1">Sheet1!$A$1:$W$1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0" i="1" l="1"/>
  <c r="K40" i="1"/>
  <c r="Q40" i="1"/>
  <c r="P40" i="1"/>
  <c r="O40" i="1"/>
  <c r="N40" i="1"/>
  <c r="M23" i="1"/>
  <c r="M8" i="1"/>
  <c r="M4" i="1"/>
  <c r="M36" i="1"/>
  <c r="M2" i="1"/>
  <c r="M33" i="1"/>
  <c r="M37" i="1"/>
  <c r="M19" i="1"/>
  <c r="M25" i="1"/>
  <c r="M11" i="1"/>
  <c r="M30" i="1"/>
  <c r="M13" i="1"/>
  <c r="M27" i="1"/>
  <c r="M38" i="1"/>
  <c r="M39" i="1"/>
  <c r="M7" i="1"/>
  <c r="M9" i="1"/>
  <c r="M20" i="1"/>
  <c r="M34" i="1"/>
  <c r="M14" i="1"/>
  <c r="M24" i="1"/>
  <c r="M35" i="1"/>
  <c r="M32" i="1"/>
  <c r="M28" i="1"/>
  <c r="M16" i="1"/>
  <c r="M21" i="1"/>
  <c r="M15" i="1"/>
  <c r="M18" i="1"/>
  <c r="M26" i="1"/>
  <c r="M10" i="1"/>
  <c r="M5" i="1"/>
  <c r="M22" i="1"/>
  <c r="M31" i="1"/>
  <c r="M3" i="1"/>
  <c r="M12" i="1"/>
  <c r="M6" i="1"/>
  <c r="M17" i="1"/>
  <c r="M29" i="1"/>
  <c r="S29" i="1"/>
  <c r="R29" i="1"/>
  <c r="S8" i="1"/>
  <c r="S4" i="1"/>
  <c r="S36" i="1"/>
  <c r="S2" i="1"/>
  <c r="S33" i="1"/>
  <c r="S37" i="1"/>
  <c r="S19" i="1"/>
  <c r="S25" i="1"/>
  <c r="S11" i="1"/>
  <c r="S30" i="1"/>
  <c r="S13" i="1"/>
  <c r="S27" i="1"/>
  <c r="S38" i="1"/>
  <c r="S39" i="1"/>
  <c r="S7" i="1"/>
  <c r="S9" i="1"/>
  <c r="S20" i="1"/>
  <c r="S34" i="1"/>
  <c r="S14" i="1"/>
  <c r="S24" i="1"/>
  <c r="S35" i="1"/>
  <c r="S32" i="1"/>
  <c r="S28" i="1"/>
  <c r="S16" i="1"/>
  <c r="S21" i="1"/>
  <c r="S15" i="1"/>
  <c r="S18" i="1"/>
  <c r="S26" i="1"/>
  <c r="S10" i="1"/>
  <c r="S5" i="1"/>
  <c r="S22" i="1"/>
  <c r="S31" i="1"/>
  <c r="S3" i="1"/>
  <c r="S12" i="1"/>
  <c r="S6" i="1"/>
  <c r="S17" i="1"/>
  <c r="R8" i="1"/>
  <c r="R4" i="1"/>
  <c r="R36" i="1"/>
  <c r="R2" i="1"/>
  <c r="R33" i="1"/>
  <c r="R37" i="1"/>
  <c r="R19" i="1"/>
  <c r="R25" i="1"/>
  <c r="R11" i="1"/>
  <c r="R30" i="1"/>
  <c r="R13" i="1"/>
  <c r="R27" i="1"/>
  <c r="R38" i="1"/>
  <c r="R39" i="1"/>
  <c r="R7" i="1"/>
  <c r="R9" i="1"/>
  <c r="R20" i="1"/>
  <c r="R34" i="1"/>
  <c r="R14" i="1"/>
  <c r="R24" i="1"/>
  <c r="R35" i="1"/>
  <c r="R32" i="1"/>
  <c r="R28" i="1"/>
  <c r="R16" i="1"/>
  <c r="R21" i="1"/>
  <c r="R15" i="1"/>
  <c r="R18" i="1"/>
  <c r="R26" i="1"/>
  <c r="R10" i="1"/>
  <c r="R5" i="1"/>
  <c r="R22" i="1"/>
  <c r="R31" i="1"/>
  <c r="R3" i="1"/>
  <c r="R12" i="1"/>
  <c r="R6" i="1"/>
  <c r="R17" i="1"/>
  <c r="R23" i="1"/>
  <c r="S23" i="1"/>
  <c r="R40" i="1"/>
  <c r="S40" i="1"/>
  <c r="J43" i="1"/>
  <c r="M40" i="1"/>
  <c r="M43" i="1"/>
</calcChain>
</file>

<file path=xl/sharedStrings.xml><?xml version="1.0" encoding="utf-8"?>
<sst xmlns="http://schemas.openxmlformats.org/spreadsheetml/2006/main" count="555" uniqueCount="395">
  <si>
    <t>ICA Nära, Amiralsgatan, Malmö</t>
  </si>
  <si>
    <t>FC Rosengård</t>
  </si>
  <si>
    <t>Futsal U-lag</t>
  </si>
  <si>
    <t>Futsal</t>
  </si>
  <si>
    <t>Pojkar/Herrar</t>
  </si>
  <si>
    <t>Malmö</t>
  </si>
  <si>
    <t>Malmö stad</t>
  </si>
  <si>
    <t>Skåne</t>
  </si>
  <si>
    <t>Pildammsparken, Malmö</t>
  </si>
  <si>
    <t>Ja</t>
  </si>
  <si>
    <t>Plastförpackningar, papper, metall och glasflaskor. En kniv och en cykel.</t>
  </si>
  <si>
    <t>Alla tyckte att det var riktigt roligt, det var sammansvetsande och vi fick mycket uppmärksamhet – många som frågade vilka vi var och varför vi gjorde detta.</t>
  </si>
  <si>
    <t>Ica Tor-Center</t>
  </si>
  <si>
    <t>Torsåkers IF</t>
  </si>
  <si>
    <t>Fotboll</t>
  </si>
  <si>
    <t>Torsåker</t>
  </si>
  <si>
    <t>Hofors kommun</t>
  </si>
  <si>
    <t>Gävleborg</t>
  </si>
  <si>
    <t>Vi hittade allt från matpåsar, Kaffe muggar och en gammal trasig bob.</t>
  </si>
  <si>
    <t>Ica Hårstorp Finspång</t>
  </si>
  <si>
    <t>Finspångs FK</t>
  </si>
  <si>
    <t>Senior</t>
  </si>
  <si>
    <t>Finspång</t>
  </si>
  <si>
    <t>Finspångs kommun</t>
  </si>
  <si>
    <t>Östergötland</t>
  </si>
  <si>
    <t>Det var mycket glas och plast.</t>
  </si>
  <si>
    <t>Vi har en bred fotbollsorganisation där vi jobbar mycket med integration. Vi samlar pengar till ett träningsläger.</t>
  </si>
  <si>
    <t>Detta fungerar lite som teambuilding då man gör annat än fotboll.</t>
  </si>
  <si>
    <t>Varuhuset ICA Tallen</t>
  </si>
  <si>
    <t>Vilhelmina IK fotboll</t>
  </si>
  <si>
    <t>C-mix</t>
  </si>
  <si>
    <t>fotboll</t>
  </si>
  <si>
    <t>Mixat</t>
  </si>
  <si>
    <t>Vilhelmina</t>
  </si>
  <si>
    <t>Vilhelmina kommun</t>
  </si>
  <si>
    <t>Västerbotten</t>
  </si>
  <si>
    <t>Vilhelmina. strandpromenaden</t>
  </si>
  <si>
    <t>Vi hittade ganska mycket skräp det mest oväntade var en kontorsstol och en microvågsugn.</t>
  </si>
  <si>
    <t>Ersättningen ska vi använda till en gemensam rolig aktivitet och som bidrag till en lagtröja.</t>
  </si>
  <si>
    <t>Alla var supermotiverade att de skulle bli fint och att inget skräp fick lämnas. Sen är det ett trevligt inslag att även umgås utanför fotbollsplanen för att stärka gemenskapen.</t>
  </si>
  <si>
    <t>ICA Supermarket Kupolen</t>
  </si>
  <si>
    <t>Stora Tuna IK skidor</t>
  </si>
  <si>
    <t>Ungdomssektionen</t>
  </si>
  <si>
    <t>Längdskidor</t>
  </si>
  <si>
    <t>Borlänge</t>
  </si>
  <si>
    <t>Borlänge kommun</t>
  </si>
  <si>
    <t>Dalarna</t>
  </si>
  <si>
    <t>Skräddarbacken</t>
  </si>
  <si>
    <t>Dammyran, bäck- och skogsområden intill sjön samt runt återvinningsstationer.</t>
  </si>
  <si>
    <t>Mest plast, snabbmatsskräp och ciggarettpaket men också många fimpar, snus, våtservetter. Det lite mer udda var gamla bildelar som t.ex. hatthyllor (2 st) och avgasrör, datordelar, bildäck, skor, soffdynor och nycklar. Det mest miljöfarliga vi hittade var ett bilbatteri (sjukt tungt).</t>
  </si>
  <si>
    <t>Vi är ungdomssektionen i en liten längdskidklubb. När det finns snö tränar vi i längdskidspåren som skidklubben kör upp med skoter på bostadsområdets motionsspår och på skidlekplatsen nära skolan. När det är barmark har vi träning med stavgång, löpning och lekar plus att vi kör lite styrka och innebandy i skolans gympahall. För pengarna planerar vi att åka på skidläger till ett mer snösäkert ställe i vinter. Då kan vi övernatta en natt och hinna med både träning, lek och socialt häng för att lära känna varandra mer. Det ser vi väldigt mycket fram emot!</t>
  </si>
  <si>
    <t>Vi fick bort en massa skräp som inte hör hemma i naturen som annars djur kan skada sig på och som kan förstöra vatten och miljön. Det blev väldigt fint och vi fick göra en viktig insats tillsammans.</t>
  </si>
  <si>
    <t>Ica Stöde</t>
  </si>
  <si>
    <t>Stöde IF</t>
  </si>
  <si>
    <t>Herrlag</t>
  </si>
  <si>
    <t>Stöde</t>
  </si>
  <si>
    <t>Sundsvalls kommun</t>
  </si>
  <si>
    <t>Västernorrland</t>
  </si>
  <si>
    <t>Glas, tomburkar, papper, plast, kläder</t>
  </si>
  <si>
    <t>Matchställ och fotbollar</t>
  </si>
  <si>
    <t>Det blev rent och fint</t>
  </si>
  <si>
    <t>Ica maxi Örebro</t>
  </si>
  <si>
    <t>KIF ÖREBRO DFF</t>
  </si>
  <si>
    <t>F 0809</t>
  </si>
  <si>
    <t>Flickor/Damer</t>
  </si>
  <si>
    <t>Örebro</t>
  </si>
  <si>
    <t>Örebro kommun</t>
  </si>
  <si>
    <t>Ett skelett från en hare?
Målarfärg
Lampfot
Fiskespö
Insulinpenna
Cigarettfimpar
En död råtta, som förvisso inte är skräp, men ändå ganska äckligt.</t>
  </si>
  <si>
    <t>Vi har som mål att åka till Gothia cup 2022 då vi är 14 år. Vi behöver ha in minst 100 000 kr för att alla ska ha möjlighet att åka med, så nu jobbar vi på på alla olika sätt vi kommer på. Det här var verkligen toppen eftersom alla tjejer kunde vara med!</t>
  </si>
  <si>
    <t>Ica Supermarket Åtvidaberg</t>
  </si>
  <si>
    <t>Ledberg Innebandy</t>
  </si>
  <si>
    <t>P05</t>
  </si>
  <si>
    <t>Innebandy</t>
  </si>
  <si>
    <t>Linköping</t>
  </si>
  <si>
    <t>Linköpings kommun</t>
  </si>
  <si>
    <t>2st fotbollar och 1st basketboll!</t>
  </si>
  <si>
    <t>Ersättningen är ett välkommen ersättning till anmälningsavgifter i kommande cuper!</t>
  </si>
  <si>
    <t>Ica supermarket,Nykvarn</t>
  </si>
  <si>
    <t>NewMill Indians SK</t>
  </si>
  <si>
    <t>F07/08</t>
  </si>
  <si>
    <t>Nykvarn</t>
  </si>
  <si>
    <t>Nykvarns kommun</t>
  </si>
  <si>
    <t>Södermanland</t>
  </si>
  <si>
    <t>Vi är ett glatt gäng bestående av 31 st tjejer födda 07-08 och med 6 st ledare.
Tanken med ersättningen är att den ska vara en del av kostnaden för en ”äventyrshelg ” i augusti.</t>
  </si>
  <si>
    <t>Vi gjorde vår kommun ännu vackrare ,men framförallt renare.</t>
  </si>
  <si>
    <t>Ica hallen, Hällefors</t>
  </si>
  <si>
    <t>Hällefors AIF</t>
  </si>
  <si>
    <t>A-lag</t>
  </si>
  <si>
    <t>Hällefors</t>
  </si>
  <si>
    <t>Hällefors kommun</t>
  </si>
  <si>
    <t>Hällevi, skolan och silvergruvanväg</t>
  </si>
  <si>
    <t>Vi hittade mest plast i form av påsar, förpackningar och muggar. Vi hittade även glasflaskor, snus, bildäck och skräp.</t>
  </si>
  <si>
    <t>Ersättning gått till föreningen och eftersom vi har många medlemmar som inte har möjlighet att betala medlemsavgiften så är detta ett bra sätt att få in pengar som går till utgifter för transport och material.</t>
  </si>
  <si>
    <t>Ica Nära Stugun</t>
  </si>
  <si>
    <t>Stuguns bollklubb</t>
  </si>
  <si>
    <t>Stugun</t>
  </si>
  <si>
    <t>Ragunda kommun</t>
  </si>
  <si>
    <t>Jämtland</t>
  </si>
  <si>
    <t>Några saker som vi hittade var plast, pant, fimpar, snusar och ja, en framsida av en tidning från 1939! Det ni!</t>
  </si>
  <si>
    <t>Tycker det är viktigt att visa speciellt de yngre vikten av sopsortering och att man inte kastar skräp utomhus.</t>
  </si>
  <si>
    <t>Ica Maxi Jönköping</t>
  </si>
  <si>
    <t>IF Hallby fotboll</t>
  </si>
  <si>
    <t>Jönköping</t>
  </si>
  <si>
    <t>Jönköpings kommun</t>
  </si>
  <si>
    <t>cigarettfimpar, portionssnus, godispapper, olika typer av plastförpackningar, två bildäck med fälg, skrivare, radio, metall, batterier, papper, plast, hårdplast, klinkersplattor, förgreningsdosa, delar av en kundvagn, hårsnoddar, termometer med kvicksilver, foppatoffla, inlines, glasskärvor. Det märkligaste var nog skrivaren, radion och däcken. 
Man häpnar över vad människor slänger i naturen!</t>
  </si>
  <si>
    <t>Eftersom vi medvetet valde ett område som vi visste var nedskräpat kändes insatsen meningsfull. Här visst vi att vi verkligen kunde göra nytta och det ser man att vi gjorde, inte minst på de bifogade bilderna. Trots att vi visste att det fanns mycket skräp i området kunde vi inte drömma om att vi skulle få ihop SÅ mycket på bara några timmar. Vi har nog alla blivit medvetna om hur mycket skräp det finns i naturen och både tjejerna och flera föräldrar har sagt att de fortsättningsvis ska ha med sig en liten påse när de är ute och promenerar eller springer för att kunna plocka upp skräp i naturen. Det är ju suveränt!</t>
  </si>
  <si>
    <t>ICA Maxi, Nynäshamn</t>
  </si>
  <si>
    <t>Nynäshamns IF</t>
  </si>
  <si>
    <t>Nifen P08</t>
  </si>
  <si>
    <t>Nynäshamn</t>
  </si>
  <si>
    <t>Nynäshamns kommun</t>
  </si>
  <si>
    <t>Stockholm</t>
  </si>
  <si>
    <t>P08</t>
  </si>
  <si>
    <t>Papper, plast, fimpar, snus, godispapper, engångsgrill, en vanlig grill, pantburkar, glasflaskor, glas, bestick, skor mm.</t>
  </si>
  <si>
    <t>Att göra aktiviteter som är gruppstärkande och som skapar gemenskap.</t>
  </si>
  <si>
    <t>Toppen att killarna fick genomföra en utbildningen innan själva städningen. Majoriteten av killarna gick ”all in” och hade jätteroligt under själva städningen. En väldigt lyckad dag!</t>
  </si>
  <si>
    <t>Ica supermarket Bjästa</t>
  </si>
  <si>
    <t>KB65</t>
  </si>
  <si>
    <t>F07</t>
  </si>
  <si>
    <t>Bjästa</t>
  </si>
  <si>
    <t>Örnsköldsviks kommun</t>
  </si>
  <si>
    <t>Köpmanholmen</t>
  </si>
  <si>
    <t>Mestadels plastförpackningar och papper</t>
  </si>
  <si>
    <t>Fotbollscup</t>
  </si>
  <si>
    <t>Mycket bra. Vi städar gärna igen.</t>
  </si>
  <si>
    <t>Ica Kvantum Östersund</t>
  </si>
  <si>
    <t>Östersund basket</t>
  </si>
  <si>
    <t>Basket</t>
  </si>
  <si>
    <t>Östersund</t>
  </si>
  <si>
    <t>Östersunds kommun</t>
  </si>
  <si>
    <t>Hittade en del sprayburkar,ölburkar och metallskrot. Vi hittade även cykeldäck, en bilfälg och en cykelpump. En kickbike som var slängd i bäcken, men mestadels papper och plast som var slängd lite här och var.</t>
  </si>
  <si>
    <t>LillsjöKings är ett litet gäng otroligt duktiga och drivna basketkillar som gärna vill åka på cuper och träningsläger för att kunna få utvecklas ännu mer som spelare.</t>
  </si>
  <si>
    <t>Otroligt motiverande att få bidra till ett bättre miljö i vårt närområde samtidigt som laget tjänar pengar till lagkassan.</t>
  </si>
  <si>
    <t>ICA Möllan Gantofta</t>
  </si>
  <si>
    <t>Gantofta IF</t>
  </si>
  <si>
    <t>Seniorerna A-laget</t>
  </si>
  <si>
    <t>Gantofta</t>
  </si>
  <si>
    <t>Helsingborgs stad</t>
  </si>
  <si>
    <t>Vi hittade en del bildelar och en sparkcykel</t>
  </si>
  <si>
    <t>Nästan hela truppen samlades och kunde umgås samtidigt som vi städade. På grund av Corona har vi inte möjlighet att spela matcher, därför blir tillfällena vi träffas färre än normalt så detta var ett bra tillfälle.</t>
  </si>
  <si>
    <t>Ica Supermarket Skogås</t>
  </si>
  <si>
    <t>Skogås-Trångsunds FF</t>
  </si>
  <si>
    <t>P06</t>
  </si>
  <si>
    <t>Trångsund</t>
  </si>
  <si>
    <t>Huddinge kommun</t>
  </si>
  <si>
    <t>Skogås. Trångsund</t>
  </si>
  <si>
    <t>Allt möjligt men bland annat ett däck. men mestadels plast och fimpar.</t>
  </si>
  <si>
    <t>Vi kommer nyttja dessa pengar till att göra någon rolig aktivitet utanför fotbollsplanen alt. åka iväg på cup med övernattning.</t>
  </si>
  <si>
    <t>Så mycket skräp som försvann från området där vi verkar, känns oerhört bra.</t>
  </si>
  <si>
    <t>ICA Supermarket Bjärred</t>
  </si>
  <si>
    <t>HK Ankaret</t>
  </si>
  <si>
    <t>Flickor 05 (F05)</t>
  </si>
  <si>
    <t>Handboll</t>
  </si>
  <si>
    <t>Bjärred</t>
  </si>
  <si>
    <t>Lomma kommun</t>
  </si>
  <si>
    <t>Stor del skräp som flutit iland från havet. Frigolit, plastdunkar och en ansenlig mängd flipp flopp / foppatofflor.</t>
  </si>
  <si>
    <t>Verkligen! Vi fick mycket beröm av förbipasserade personer. Bra sätt för laget att umgås.</t>
  </si>
  <si>
    <t>ICA Maxi Trelleborg</t>
  </si>
  <si>
    <t>Gislövs IF</t>
  </si>
  <si>
    <t>Trelleborg</t>
  </si>
  <si>
    <t>Trelleborgs kommun</t>
  </si>
  <si>
    <t>Glasflaskor, fiskenät, måttsticka för fångad fisk, burkar, plastpåsar</t>
  </si>
  <si>
    <t>Det var fantastiskt att se killarnas engagemang, före, under och efter uppdraget var klart. Vi hade fantastiskt väder hela kvällen, som avslutades med bad och korvgrillning.</t>
  </si>
  <si>
    <t>ICA NÄSBYN</t>
  </si>
  <si>
    <t>Gammelgårdens IF</t>
  </si>
  <si>
    <t>F06</t>
  </si>
  <si>
    <t>Kalix</t>
  </si>
  <si>
    <t>Kalix kommun</t>
  </si>
  <si>
    <t>Norrbotten</t>
  </si>
  <si>
    <t>Vi hittade en soffa, en grop med nedgrävda soppåsar fulla med blöjor.</t>
  </si>
  <si>
    <t>Vi är ett gäng som älskar att spela fotboll och hade tänkt åka på massa roliga cuper som inte blir av i år. Vi tänker spara pengarna och åka på Gothia Cup om 2 år!</t>
  </si>
  <si>
    <t>Trevligt att göra något tillsammans utan boll</t>
  </si>
  <si>
    <t>Hyssna handel</t>
  </si>
  <si>
    <t>Marks HK</t>
  </si>
  <si>
    <t>Marks kommun</t>
  </si>
  <si>
    <t>Västra Götaland</t>
  </si>
  <si>
    <t>F15/16</t>
  </si>
  <si>
    <t>Hyssna</t>
  </si>
  <si>
    <t>Det miljöfarliga var batterier.  Det icke brännbara var mest glas- och metall. Det brännbara var förpackningar från t.ex. McDonalds.</t>
  </si>
  <si>
    <t>Spelarna ska använda pengarna till gästkort och transport till cup.  VI vill minska kostnaderna per spelare så alla har möjlighet att åka med.</t>
  </si>
  <si>
    <t>Ja, väldigt nyttigt att göra något med gemensamt mål samtidigt som det är nyttigt för miljön runt om .</t>
  </si>
  <si>
    <t>Ica vilan</t>
  </si>
  <si>
    <t>Danmarks IF</t>
  </si>
  <si>
    <t>Flickor 07</t>
  </si>
  <si>
    <t>Uppsala</t>
  </si>
  <si>
    <t>Uppsala kommun</t>
  </si>
  <si>
    <t>Flogsta Ekeby</t>
  </si>
  <si>
    <t>Väldigt mkt fimpar, krossat glas godispapper. Inget roligt tyvärr.</t>
  </si>
  <si>
    <t>Vi är ett lag där alla tjejer spelar tillsammans oavsett hur långt de kommit i deras fotbollsutveckling.
Tjejerna ska aldrig behöva känna en press på att de måste prestera för att få vara med. Alla är lika mkt värda! Vi samlar pengar för att åka till Gotia cup nästa år.</t>
  </si>
  <si>
    <t>Det är som en teambuilding med utgångspunkt i ett bra budskap.</t>
  </si>
  <si>
    <t>ICA Kvantum BEA, Enskede, Stockholm</t>
  </si>
  <si>
    <t>Gubbängen/Tallen Idrottsklubb</t>
  </si>
  <si>
    <t>Bandy</t>
  </si>
  <si>
    <t>Stockholms stad</t>
  </si>
  <si>
    <t>Älvsjö</t>
  </si>
  <si>
    <t>papper av olika slag, mindre plastförpackningar/påsar, hundbajspåsar, en lång slang från någon form av bygguppdrag, hushållspapper, servetter, till de mest "exotiska" sakerna barnen hittade var troligen en tidigare soptipp. Där fanns bildelar, t ex stötfångare, motorhuv, motordelar, däckrester, ett par rostiga cyklar, gamla slangar (trädgårds kanske), tegelpannor, fjädrar och andra delar från en soffa troligen, sopsäckar fyllda med trädgårdsrester där plasten i stort sett fallit i bitar och börjat lösas upp.
Det som barnen helt klart var nöjdast med att hitta var den tidigare soptippen (säkert 40-50 år gammal med tanke på hur rostigt allt var).</t>
  </si>
  <si>
    <t>Våra ungdomar har spelat i samma bandylag sedan de var 5-6 år, och den kommande säsongen är den sista som ungdomslag. När de börjar gymnasiet är risken stor att de tappar säg 30% av spelarna, dels för att de kanske byter skola och inte hinner med bandyn, men också för att några kanske flyttar till bandygymnasier långt från Stockholm. Det vi nu planerar för som morot den sista säsongen är en resa till Kemerovo i Ryssland. Kemorovo ligger långt österut, 4 tidszoner öster om Moskva. Bandysporten är större längre österut i Ryssland, och då det finns kontakter sedan tidigare i Kemerovo att använda så var valet av resmål ganska lätt. Ett sightseeing stopp i Moskva på vägen kommer vi också göra, men det stora målet är att spela bandy i Kemerovo.</t>
  </si>
  <si>
    <t>Ja, verkligen! Framförallt för att barnen tog den seriöst och pratade om "hur kan folk vara så här slarviga" och "hur kan man kasta såna här saker i skogen..."</t>
  </si>
  <si>
    <t>Ica nära Södertorn, Oskarshamn</t>
  </si>
  <si>
    <t>Craftstaden ibk</t>
  </si>
  <si>
    <t>P04/05</t>
  </si>
  <si>
    <t>Oskarshamn</t>
  </si>
  <si>
    <t>Oskarshamns kommun</t>
  </si>
  <si>
    <t>Kalmar</t>
  </si>
  <si>
    <t>Mestadels papper och plast. Lång belysningskabel som låg under grenar och mossa.</t>
  </si>
  <si>
    <t>Vi blev av med en del cup-pengar i Coronatider. En del av våra pengar återbetalades inte tyvärr. Nu laddar vi för att kunna åka till nya cuper under säsongen 20/21.</t>
  </si>
  <si>
    <t>Känns bra att göra nytta för miljön</t>
  </si>
  <si>
    <t>ICA Nära Profilen, Kumla</t>
  </si>
  <si>
    <t>IFK Kumla</t>
  </si>
  <si>
    <t>Kumla</t>
  </si>
  <si>
    <t>Kumla kommun</t>
  </si>
  <si>
    <t>Mestadels plast.
 Tennisrack .</t>
  </si>
  <si>
    <t>Sjukt mkt skräp som annars hamnar i naturen om ingen städar.</t>
  </si>
  <si>
    <t>Ica Gammelstad, Luleå</t>
  </si>
  <si>
    <t>Sunderby SK</t>
  </si>
  <si>
    <t>F-08</t>
  </si>
  <si>
    <t>Södra Sunderbyn</t>
  </si>
  <si>
    <t>Luleå kommun</t>
  </si>
  <si>
    <t>Gammelstad-Sunderbyn</t>
  </si>
  <si>
    <t>Väldigt mycket cigarrettfimpar och portionssnus. Sedan glasspapper. Endast 6 pantburkar så det tyckte tjejerna var bra på sätt o vis. Folk är ganska bra på att panta. De reflekterade över att det var ganska få papperskorgar utmed cykel/promenadvägen. De tyckte själva att det är lättare att skräpet hittar rätt om det finns papperskorgar tillgängligt. De tyckte att det var en rolig lagaktivitet. Lagom jobbig.</t>
  </si>
  <si>
    <t>Tjejerna har som mål att kunna åka till Gothia Cup i Göteborg 2022. Om inte det så St. Eriks cupen i Stockholm.</t>
  </si>
  <si>
    <t>Den ger ju resultat med en gång. De påminner andra kompisar att inte skräpa ned. Sen ser de mer skräp överallt. Alla blir mer medvetna.</t>
  </si>
  <si>
    <t>ICA Nära Rinkabyholm</t>
  </si>
  <si>
    <t>Kalmar Södra IF</t>
  </si>
  <si>
    <t>Damlag</t>
  </si>
  <si>
    <t>Kalmar kommun</t>
  </si>
  <si>
    <t>Rinkabyholm</t>
  </si>
  <si>
    <t>Plockade mycket papper, fimpar och snus. Påsar och plast. Grillgaller, långt plaströr m.m</t>
  </si>
  <si>
    <t>Tanken är ett träningsläger för damlaget. Med rådande omständigheter hoppas vi det blir till hösten. Svårt att planera in det nu. Nu vill tjejerna komma igång med sina matcher.</t>
  </si>
  <si>
    <t>ICA Kvantum Lerum (Hulan)</t>
  </si>
  <si>
    <t>Stenkullen GOIK</t>
  </si>
  <si>
    <t>Flickor 06</t>
  </si>
  <si>
    <t>Stenkullen, Lerum</t>
  </si>
  <si>
    <t>Lerums kommun</t>
  </si>
  <si>
    <t>Lerum centrum</t>
  </si>
  <si>
    <t>Vi hittade och plockade upp stora mängder av fimpar och snus. Bland småplastskräp var det en stor mängd plast som används som skydd för sugrör till tex Festis/Mer-förpackningar. Dock hittade vi inte så många sugrör. Sedan hittade vi lite båtrelaterat metallskräp som avklippta kättingar och liknande, men även däck. Undangömt nere vid ån hittade vi en liten "supgömma" med öl- och spritburkar. Fint ordnat och skymt, men ändå kvarlämnat. Mest udda fyndet var träningsmitzar, dock i sönderfallande skick.</t>
  </si>
  <si>
    <t>Med största sannolikhet kommer pengarna att användas till cupdeltagande. Tjejerna brukar delta rätt sparsamt i Cuper och i år blir det väl ingen sommarcup pga Corona, men det är något som alla brukar uppskatta mycket. Eventuellt kan ersättningen annars användas till gruppstärkande aktiviteter för att bygga sammanhållningen i laget.  Under hela vinter- och vårsäsongen har laget tränat kondition mycket fokuserat för att förbättra vad de såg som sin svaga punkt förra säsongen. Åtminstone en gång i månaden har de testat en ny träningsform bara för att göra något kul ihop och variera sig. Denna ersättning kan kanske möjliggöra mer sådant som både är roligt och gruppstärkande.</t>
  </si>
  <si>
    <t>Nyköping/Oppeby Ica Supermarket Oppeby</t>
  </si>
  <si>
    <t>Hargs BK</t>
  </si>
  <si>
    <t>Nyköping</t>
  </si>
  <si>
    <t>Nyköpings kommun</t>
  </si>
  <si>
    <t>Oppeby</t>
  </si>
  <si>
    <t>Vi skulle åkt på gothia cup som nu är inställt så en del till det fast 2021 och en del till ett tränings läger till Åland som vi hoppas kunna genomföra i höst om corona .</t>
  </si>
  <si>
    <t>Ja verkligen , fy vad grejer det finns och cigarettfimpar!!!</t>
  </si>
  <si>
    <t>Ica Maxi Hudiksvall</t>
  </si>
  <si>
    <t>Strands IF</t>
  </si>
  <si>
    <t>P-14</t>
  </si>
  <si>
    <t>Hudiksvall</t>
  </si>
  <si>
    <t>Hudiksvalls kommun</t>
  </si>
  <si>
    <t>Håstaskogen och Håstahöjden</t>
  </si>
  <si>
    <t>Vi hittade mycket plast (typ godispåsar), papper och fimpar. 
Vi hittade en gammal järnstege som troligen suttit på ett tak eller en vägg och ett bildäck.</t>
  </si>
  <si>
    <t>Vi är ett fotbollslag med 31 st killar och 6 st tränare i föreningen Strands IF Hudiksvall. 
Vi ska åka till Gothia Cup sommaren 2021 och håller på att samla ihop pengar till detta.</t>
  </si>
  <si>
    <t>Tror att killarna fick sig en tankeställare över hur mycket skräp som slängs i naturen. Förhoppningsvis så har de lärt sig att det är fel och tänker annorlunda framöver.</t>
  </si>
  <si>
    <t>Ica Maxi Munkebäck</t>
  </si>
  <si>
    <t>Qviding</t>
  </si>
  <si>
    <t>F04/F05</t>
  </si>
  <si>
    <t>Göteborg</t>
  </si>
  <si>
    <t>Göteborgs stad</t>
  </si>
  <si>
    <t>Då vi städade runt en sjö så hittade vi massor av sand och strandleksaker som satt fast i dy och i vassen.
Hittade även flertal skor (endast ena delen av ett par), vem går hem med en sko?
Vi hittade även en hel del krokar, flöten och fiskelinor vilket är väldigt farligt för djurlivet.</t>
  </si>
  <si>
    <t>Vår förening ägnar sig åt fotboll och ersättningen är ett bra tillskott till kassan för vår träningsresa som var planerad till sommaren 2020 men som antagligen måste skjutas på pga Covid-19</t>
  </si>
  <si>
    <t>Att göra en bra insats för miljö och samtidigt förfasas över hur slarviga människor är, inte tänker sig för hur deras slarv kan påverka många djur och vår natur.</t>
  </si>
  <si>
    <t>ICA Malmborgs Lund</t>
  </si>
  <si>
    <t>LUGI HF</t>
  </si>
  <si>
    <t>P04</t>
  </si>
  <si>
    <t>Lund</t>
  </si>
  <si>
    <t>Lunds kommun</t>
  </si>
  <si>
    <t>Vi hittade extremt många fimpar och portionssnus. En del plast - godispapper mm, och några kapsyler - mycket småskräp i rabatter och kring cykelställ.  En del träbitar. Vi hittade även några däck som hade dumpats bakom Lunds BKs klubbstuga. Inte alls så mycket pant som vi hade trott :-)</t>
  </si>
  <si>
    <t>Vi sparar flitigt för att åka på ett träningsläger. Tanken var att åka i juni i år, men på grund av Coronaviruset får vi vänta till nästa sommar.</t>
  </si>
  <si>
    <t>Absolut - det känns mycket trevligare efteråt. Vi tackar även kommunen för att ge oss området kring vår egen hemmaarena - det kändes förstås extra bra att fixa till just där.</t>
  </si>
  <si>
    <t>ICA Kvantum Märsta</t>
  </si>
  <si>
    <t>Wings HC</t>
  </si>
  <si>
    <t>Team 07</t>
  </si>
  <si>
    <t>Ishockey</t>
  </si>
  <si>
    <t>Märsta</t>
  </si>
  <si>
    <t>Sigtuna kommun</t>
  </si>
  <si>
    <t>Vi hittade allt från cigarettfimpar, godispapper, glas, burkar, papper, tidningar till kattburar, kläder och till och med en morakniv. Även en del parkeringsbotar hade folk slängt i skogen.</t>
  </si>
  <si>
    <t>Laget som har gjort denna städning är anmälda till världen största ungdomscup i ishockey i januari månad 2021. Det kostar mycket pengar att åka dit och denna aktivitet hjälper laget en liten bit på väg. Laget är ett av många i vår förening idag är vi 17 spelare och 6 ledare i laget som driver Team 07 framåt. Vi spelar ishockey från augusti månad fram till mars månad och deltar i dubbla serier.</t>
  </si>
  <si>
    <t>Ja det gjorde, killarna får se hur hemskt mycket skräp det finns i naturen och också lära sig i utbildningen vad som kan hända om man inte tar hand om allt. Samtidigt blev det en teambuilding dag för laget och föräldrarna. Det är viktigt att göra andra saker än bara ishockey och träning tillsammans.</t>
  </si>
  <si>
    <t>Ica Supermarket Slätta, Falun</t>
  </si>
  <si>
    <t>IBF Falun Ungdom och Barn</t>
  </si>
  <si>
    <t>P08-09</t>
  </si>
  <si>
    <t>Falun</t>
  </si>
  <si>
    <t>Falu kommun</t>
  </si>
  <si>
    <t>Jungfruberget, Lugnet</t>
  </si>
  <si>
    <t>Snitslar/markeringar, metallstänger, plastsaker, kläder</t>
  </si>
  <si>
    <t>Vi kommer använda pengarna till att åka på cup under säsongen 20/21.</t>
  </si>
  <si>
    <t>Det blir rent och fint i området där vi bedriver mycket av vår försäsongträning.  Dessutom är det ett populärt område att vistas i för kommunens invånare.</t>
  </si>
  <si>
    <t>Ica Kvantum Landvetter</t>
  </si>
  <si>
    <t>Landvetter IS</t>
  </si>
  <si>
    <t>P-08 "Mer än ett lag"</t>
  </si>
  <si>
    <t>Landvetter</t>
  </si>
  <si>
    <t>Härryda kommun</t>
  </si>
  <si>
    <t>4 st dock med fält. 2 st kardanaxlar. 1 bilmotor. 1 kundvagn (sönderrostad) 1 Råtta.. 1 stor tunna</t>
  </si>
  <si>
    <t>Vi älskar dessa städdagar. Vi kör det som en teamaktivitet med grabbar och föräldrar. Jättebra uppslutning från föräldrar och även syskon som är med.
Pengarna samlar vi till vår drömresa till Barcelona 2022. Barcelona har som motto "Mer än en klubb". Vårt motto som vi jobbar och lever efter är "mer än ett lag". För vi är så himla många och våra värderingar bottnar i detta motto.</t>
  </si>
  <si>
    <t>Vi gör världen lite vackrare i allmänhet och Landvetter i synnerhet.</t>
  </si>
  <si>
    <t>Ica Handelsboden Tärnsjö</t>
  </si>
  <si>
    <t>Tärnsjö IF</t>
  </si>
  <si>
    <t>Tärnsjö</t>
  </si>
  <si>
    <t>Heby kommun</t>
  </si>
  <si>
    <t>Stövel, mössa och flaska med ett illaluktande innehåll som vi tog hand och hällde ur på säkert ställe. Vi hittade även en golvmopp och en papperskorg från GBglass. Trevlig aktivitet med fint väder och vi kände verkligen att vi gjorde nytta.</t>
  </si>
  <si>
    <t>Vi ska köpa in uppvärmningströjor samt vi ska ordna en gemenskapshelg på hemorten då vi tycker att det är mer hållbart att stanna på hemorten. Vi vill gynnna ortens anläggningar till detta.</t>
  </si>
  <si>
    <t>Verkligen. Ett perfekt sätt att tjäna pengar till laget och att vi då inte behöver sälja så mkt andra saker för att få in pengar. Vi vill absolut vara med nästa år. Vi avslutade med grillning och gemenskap efter städningen.</t>
  </si>
  <si>
    <t>ICA Nära Häljarpshallen</t>
  </si>
  <si>
    <t>Landskrona BoIS</t>
  </si>
  <si>
    <t>P14</t>
  </si>
  <si>
    <t>Landskrona</t>
  </si>
  <si>
    <t>Landskrona stad</t>
  </si>
  <si>
    <t>Barnens skog</t>
  </si>
  <si>
    <t>Det var mest plast, men även madrasser, cyklar, dörrar, kläder, el, batterier, en laptop</t>
  </si>
  <si>
    <t>Vi hoppas fortfarande att det kommer att bli en cup till sommar.
Om inte kommer det intjänade beloppet att täcka för våra utgifter i samband med cupen</t>
  </si>
  <si>
    <t>Antal säckar brännbart</t>
  </si>
  <si>
    <t>Antal städare</t>
  </si>
  <si>
    <t>Antal ledare</t>
  </si>
  <si>
    <t>Antal säckar miljöfarligt</t>
  </si>
  <si>
    <t>Antal säckar pant</t>
  </si>
  <si>
    <t>Hittat skräp</t>
  </si>
  <si>
    <t>deltagare</t>
  </si>
  <si>
    <t>säckar</t>
  </si>
  <si>
    <t>Fyllda säckar med skräp</t>
  </si>
  <si>
    <t>Mycket plast , papper , städade bla. runt en mack och buger king. navkapslar, sovsäck, centraldamsugarslang, dirketreklam vagn, cykeldäck , el grej som vi inte vet vad det var. en ring dock i plast och en 20-lapp</t>
  </si>
  <si>
    <t>Om laget</t>
  </si>
  <si>
    <t>Idrott</t>
  </si>
  <si>
    <t>Lag</t>
  </si>
  <si>
    <t>Förening</t>
  </si>
  <si>
    <t>Lillsjökings P08</t>
  </si>
  <si>
    <t>F06/07</t>
  </si>
  <si>
    <t>F-13 (F-07)</t>
  </si>
  <si>
    <t>P07 och F08</t>
  </si>
  <si>
    <t>Sponsrande ICA-handlare</t>
  </si>
  <si>
    <t>Föreningens ort</t>
  </si>
  <si>
    <t>Föreningens kommun</t>
  </si>
  <si>
    <t>Föreningens län</t>
  </si>
  <si>
    <t>Städningens ort</t>
  </si>
  <si>
    <t>Antal säckar icke brännbart</t>
  </si>
  <si>
    <t>Vi betonade vikten av att hålla Sverige skräpfritt och att sprida till andra och faktiskt agera när de ser någon slänga skräp i naturen.</t>
  </si>
  <si>
    <t>Var städuppdraget meningsfullt?</t>
  </si>
  <si>
    <t>Vi ska använda ersättningen till</t>
  </si>
  <si>
    <t>Meningsfullt motivering?</t>
  </si>
  <si>
    <t>ICA Kvantum Oxelösund</t>
  </si>
  <si>
    <t>Oxelösunds IK</t>
  </si>
  <si>
    <t>Oxelösund</t>
  </si>
  <si>
    <t>Oxelösunds kommun</t>
  </si>
  <si>
    <t>1 stort Järnrör ca 1,5 meter långt. 1 st större kastrull (Järngryta). Annars mest brännbart = papper mm. Och en del glas både hela flaskor och sönderslagena flaskor.</t>
  </si>
  <si>
    <t>Pengarna kommer att användas till att köpa in bollar för att använda i verksamheten.</t>
  </si>
  <si>
    <t>Helt klart meningsfull , mycket folk som rör sig i dessa områden och ett rent och snyggt intryck är viktigt för kommunen.</t>
  </si>
  <si>
    <t>Antal deltagare totalt</t>
  </si>
  <si>
    <t>Städat område</t>
  </si>
  <si>
    <t>Badstrand och grönområde i Finspång.</t>
  </si>
  <si>
    <t>Området runt Härlanda Tjärn som vattennära, badplats.</t>
  </si>
  <si>
    <t xml:space="preserve">Runtom indrottsplats samt gång- och promenadväg </t>
  </si>
  <si>
    <t>Råådalen</t>
  </si>
  <si>
    <t>2,5 km slingan och sträckan från järnvägsstation, ca 2,5 km.</t>
  </si>
  <si>
    <t>Nytorps Mosse IP, med omnejd, löparspår, parkområden, fotbollsplan</t>
  </si>
  <si>
    <t>Omkring träningsområdet och eventuellt skolområdet i Hällefors, samt utmed gång- och cykelvägar längs huvudgatan Silvergruvvägen.</t>
  </si>
  <si>
    <t>Längs Landvettersjöns östra strand och gångvägar, samt runt idrottsarenan i Önneröd samt även runt ICA Kvantum i Landvetter Centrum.</t>
  </si>
  <si>
    <t>Vandringsleden Hallbyleden och runt Klämmestorpsdammen.</t>
  </si>
  <si>
    <t>Runt Rinkabyholms fotbollsplaner, förskola och park samt cykelväg.</t>
  </si>
  <si>
    <t>Runt omkring Kvarntorps återvinningscentral.</t>
  </si>
  <si>
    <t>Från Centrala Lerum utmed  Säveån (promenadväg) ner mot sjön Aspen och Nyebroparken som ligger där.</t>
  </si>
  <si>
    <t>Längs Tinnerbäckens båda sidor.</t>
  </si>
  <si>
    <t>Utanför ICA samt Gammestad IP och cykelbana mot Sunderbyn.</t>
  </si>
  <si>
    <t>Runt Klostergårdens idrottsplats</t>
  </si>
  <si>
    <t>Gång- och cykelväg</t>
  </si>
  <si>
    <t>Ån som rinner genom Nykvarn.</t>
  </si>
  <si>
    <t>Runt ICA samt motionspåret, Hållet Nyköping.</t>
  </si>
  <si>
    <t>Lövhagen</t>
  </si>
  <si>
    <t>Kristinebergslingan, runt motionsspåret samt runt parkeringsplatsen.</t>
  </si>
  <si>
    <t>Från Läget till Restaurang Sailor</t>
  </si>
  <si>
    <t>Stuguns IP, näridrottsplats, utegym etc</t>
  </si>
  <si>
    <t>Älvsjöskogen, naturreservat, längs elljusspåret 2 resp 4 kilometer</t>
  </si>
  <si>
    <t>Bergsand, Viggesand och Vången Stöde badplats.</t>
  </si>
  <si>
    <t>Kustremsan från Simremarken och österut</t>
  </si>
  <si>
    <t>Flogsta, Uppsala</t>
  </si>
  <si>
    <t>Strandpromenaden längs Volgsjön, ca 3km</t>
  </si>
  <si>
    <t>Strandremsan vid Köpmannaholmen, vid vattnet utanför Bjästa.</t>
  </si>
  <si>
    <t>Strandremsa kring populär badstrand med tillhörande promenadstråk i Lillsjön i Östersund.</t>
  </si>
  <si>
    <t>Nystadsplanen och bakom tomterna mot Industriområdet, Näsbyn (flygfältsområdet).</t>
  </si>
  <si>
    <t xml:space="preserve">Kustnära område i norra Bjärrum med stränder för rekreation och rikt djurliv. </t>
  </si>
  <si>
    <t>Sleipnerskogen och Bureängen i Valsta.</t>
  </si>
  <si>
    <t>Karlslundsområdet, Svartån runt</t>
  </si>
  <si>
    <t xml:space="preserve">Vikt som det plockade skräpet motsvarar (kg) </t>
  </si>
  <si>
    <t>SUMMA TOTALT:</t>
  </si>
  <si>
    <t>Vi är en fotbollsförening i Stugun som har tre ungdomslag och ett seniorlag. Ersättningen är extra välkommen nu under Corona då intäkter minskar i övrigt. Vi kommer använda ersättningen för att köpa material och ha en avslutning för våra ungdomar i höst.</t>
  </si>
  <si>
    <t>Föreningen är mitt i ett stort arbete med långtgående hållbara mål för att främja barn-, ungdom- och seniorverksamhet över tid.
Gislövs IF ämnar att vara den mest välkomnande föreningen i Trelleborgs kommun som erbjuder och tillhandahåller meningsfull fritidsaktivitet med inriktning på fotboll för både människor i närområdet och långväga gäster.
I P08 laget är vi 22 spelare och 7 ledare. Vi har som mål att kunna åka och se en ligamatch i Europa i 2021.</t>
  </si>
  <si>
    <t>Vi är en idrottsförening med sex knattelag samt ett seniorlag så ersättningen går oavkortat till material för de olika lagen. Det kan vara bollar, västar, kläder men det kan också gå till priser som ungdomarna får vid varje säsongsavslutning.</t>
  </si>
  <si>
    <t>Mest brännbart men också mycket metall.Det mest ovanliga var en gömma med 10st vodka flaskor (tomma).
Vi hittade tråkigt nog även tabletter och en kanyl.</t>
  </si>
  <si>
    <t>Ja absolut de är både i utbildning men även för miljön och för att göra snyggt i naturen.</t>
  </si>
  <si>
    <t>Lärorikt med utbildningen och ännu mer lära sig hur viktigt det är att sortera skräpet. Vilket alla tjejerna tyckte var bra.</t>
  </si>
  <si>
    <t>Det var en rolig lagaktivitet, lärorikt och gav killarna en möjlighet att reflektera kring nerskräpning.</t>
  </si>
  <si>
    <t>Man tjänar även bra pengar för en kort insats, ex. i jämförelse med att sälja kläder eller kakor.</t>
  </si>
  <si>
    <t>På grund av samma anledning jag skrev ovan.
Ur miljösynpunkt och ur ett lagbyggande perspektiv. Vi hade delat in tjejerna i grupper där de gixk tillsammans med kompisar de inte brukar hänga med så det här är verkligen en toppengrej!</t>
  </si>
  <si>
    <t xml:space="preserve">Vi är ett fotbollslag med 25 miljömedvetna och fotbollsintresserade tjejer från flera olika skolor i Jönköping. Vi vet att tonåren är en kritisk ålder där många väljer att sluta med sina aktiviteter men vi är övertygade om att alla mår bra av att bibehålla så mycket fysisk aktivitet som möjligt. För att få så många att fortsätta med fotbollen som möjligt satte vi för några år sedan ett gemensamt och högt satt mål; att få spela cup utomlands tillsammans inom några år. Det har länge varit ett av flera mål som tjejerna haft och det har bidragit till en fin gemenskap och många fina insatser. 
Vi anser att fotbollsengagemanget är särskilt viktigt i en pandemitid som denna. Idrotten främjer gemenskap och gör att spelarna kan lägga fokus på positiva saker.  Att kunna kombinera tjejernas miljöintresse och miljöarbete med att utöka lagkassan har varit fantastiskt och vi är glada över att ha blivit tilldelade det stora städuppdraget.  Vi städade ett stort område i Jönköping som kallas Hallbyleden. Området vi städade var över leden men omfattade även området runt Klämmestorpsdammen. </t>
  </si>
  <si>
    <t>Vi är ett fotbollslag och tänkte använda pengarna till en fotbollscup</t>
  </si>
  <si>
    <t>Pengarna kommer att användas för en aktivitet i slutet av sommaren när flickor 05 och flickor 04 bildar nytt lag. Teambuilding.</t>
  </si>
  <si>
    <t>Vi avser att använda ersättningen till cupspel och ev träningskläder för att minska deltagarnas egna kostnader för detta.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</si>
</sst>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rgb="FF000000"/>
      <name val="Calibri"/>
    </font>
    <font>
      <b/>
      <sz val="12"/>
      <color rgb="FF000000"/>
      <name val="Calibri"/>
    </font>
    <font>
      <sz val="12"/>
      <color rgb="FF000000"/>
      <name val="Calibri"/>
    </font>
    <font>
      <b/>
      <sz val="12"/>
      <color rgb="FF000000"/>
      <name val="Calibri"/>
      <family val="2"/>
    </font>
    <font>
      <sz val="12"/>
      <color rgb="FF000000"/>
      <name val="Calibri"/>
      <family val="2"/>
    </font>
    <font>
      <b/>
      <sz val="12"/>
      <name val="Calibri"/>
      <family val="2"/>
    </font>
    <font>
      <sz val="12"/>
      <name val="Calibri"/>
      <family val="2"/>
    </font>
  </fonts>
  <fills count="10">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79998168889431442"/>
        <bgColor indexed="64"/>
      </patternFill>
    </fill>
  </fills>
  <borders count="8">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7">
    <xf numFmtId="0" fontId="2" fillId="0" borderId="0" xfId="0" applyFont="1" applyAlignment="1">
      <alignment wrapText="1"/>
    </xf>
    <xf numFmtId="0" fontId="1" fillId="0" borderId="0" xfId="0" applyFont="1"/>
    <xf numFmtId="0" fontId="2" fillId="0" borderId="0" xfId="0" applyFont="1" applyAlignment="1"/>
    <xf numFmtId="0" fontId="2" fillId="0" borderId="0" xfId="0" applyNumberFormat="1" applyFont="1" applyAlignment="1"/>
    <xf numFmtId="0" fontId="3" fillId="2" borderId="0" xfId="0" applyFont="1" applyFill="1" applyAlignment="1">
      <alignment wrapText="1"/>
    </xf>
    <xf numFmtId="0" fontId="3" fillId="3" borderId="0" xfId="0" applyFont="1" applyFill="1" applyAlignment="1">
      <alignment wrapText="1"/>
    </xf>
    <xf numFmtId="0" fontId="4" fillId="0" borderId="0" xfId="0" applyFont="1" applyAlignment="1">
      <alignment wrapText="1"/>
    </xf>
    <xf numFmtId="0" fontId="4" fillId="0" borderId="0" xfId="0" applyFont="1" applyAlignment="1"/>
    <xf numFmtId="0" fontId="1" fillId="7" borderId="0" xfId="0" applyFont="1" applyFill="1"/>
    <xf numFmtId="0" fontId="4" fillId="0" borderId="0" xfId="0" applyFont="1"/>
    <xf numFmtId="0" fontId="0" fillId="0" borderId="0" xfId="0"/>
    <xf numFmtId="0" fontId="0" fillId="0" borderId="0" xfId="0" applyFont="1"/>
    <xf numFmtId="0" fontId="0" fillId="0" borderId="0" xfId="0" applyNumberFormat="1" applyAlignment="1">
      <alignment horizontal="right"/>
    </xf>
    <xf numFmtId="0" fontId="0" fillId="0" borderId="0" xfId="0" applyAlignment="1"/>
    <xf numFmtId="0" fontId="2" fillId="7" borderId="0" xfId="0" applyFont="1" applyFill="1" applyAlignment="1">
      <alignment horizontal="center"/>
    </xf>
    <xf numFmtId="0" fontId="3" fillId="7" borderId="0" xfId="0" applyFont="1" applyFill="1" applyAlignment="1">
      <alignment horizontal="center" wrapText="1"/>
    </xf>
    <xf numFmtId="0" fontId="0" fillId="8" borderId="0" xfId="0" applyNumberFormat="1" applyFill="1" applyAlignment="1">
      <alignment horizontal="center" vertical="center"/>
    </xf>
    <xf numFmtId="0" fontId="3" fillId="8" borderId="0" xfId="0" applyFont="1" applyFill="1" applyAlignment="1">
      <alignment horizontal="left" vertical="center"/>
    </xf>
    <xf numFmtId="0" fontId="3" fillId="4" borderId="0" xfId="0" applyFont="1" applyFill="1"/>
    <xf numFmtId="0" fontId="2" fillId="4" borderId="0" xfId="0" applyFont="1" applyFill="1" applyAlignment="1">
      <alignment horizontal="center" vertical="center"/>
    </xf>
    <xf numFmtId="0" fontId="3" fillId="4" borderId="0" xfId="0" applyFont="1" applyFill="1" applyAlignment="1">
      <alignment horizontal="center" vertical="center" wrapText="1"/>
    </xf>
    <xf numFmtId="0" fontId="5" fillId="0" borderId="0" xfId="0" applyFont="1" applyFill="1"/>
    <xf numFmtId="0" fontId="6" fillId="0" borderId="0" xfId="0" applyFont="1" applyFill="1" applyAlignment="1"/>
    <xf numFmtId="0" fontId="6" fillId="0" borderId="0" xfId="0" applyFont="1" applyFill="1" applyAlignment="1">
      <alignment horizontal="left" vertical="top" wrapText="1"/>
    </xf>
    <xf numFmtId="0" fontId="6" fillId="0" borderId="1" xfId="0" applyFont="1" applyFill="1" applyBorder="1" applyAlignment="1">
      <alignment horizontal="left" vertical="top" wrapText="1"/>
    </xf>
    <xf numFmtId="0" fontId="6" fillId="0" borderId="0" xfId="0" applyFont="1" applyFill="1" applyAlignment="1">
      <alignment horizontal="left" vertical="top"/>
    </xf>
    <xf numFmtId="0" fontId="6" fillId="0" borderId="0" xfId="0" applyFont="1" applyFill="1" applyAlignment="1">
      <alignment wrapText="1"/>
    </xf>
    <xf numFmtId="0" fontId="3" fillId="8" borderId="0" xfId="0" applyNumberFormat="1" applyFont="1" applyFill="1" applyAlignment="1">
      <alignment horizontal="center" vertical="center"/>
    </xf>
    <xf numFmtId="0" fontId="3" fillId="0" borderId="2" xfId="0" applyFont="1" applyBorder="1" applyAlignment="1"/>
    <xf numFmtId="0" fontId="5" fillId="0" borderId="3" xfId="0" applyFont="1" applyFill="1" applyBorder="1" applyAlignment="1">
      <alignment wrapText="1"/>
    </xf>
    <xf numFmtId="0" fontId="3" fillId="5" borderId="3" xfId="0" applyFont="1" applyFill="1" applyBorder="1" applyAlignment="1">
      <alignment horizontal="right" wrapText="1"/>
    </xf>
    <xf numFmtId="0" fontId="3" fillId="0" borderId="3" xfId="0" applyFont="1" applyBorder="1" applyAlignment="1">
      <alignment wrapText="1"/>
    </xf>
    <xf numFmtId="0" fontId="3" fillId="6" borderId="4" xfId="0" applyFont="1" applyFill="1" applyBorder="1" applyAlignment="1">
      <alignment horizontal="right" wrapText="1"/>
    </xf>
    <xf numFmtId="0" fontId="2" fillId="0" borderId="5" xfId="0" applyFont="1" applyBorder="1" applyAlignment="1">
      <alignment wrapText="1"/>
    </xf>
    <xf numFmtId="0" fontId="6" fillId="0" borderId="6" xfId="0" applyFont="1" applyFill="1" applyBorder="1" applyAlignment="1">
      <alignment wrapText="1"/>
    </xf>
    <xf numFmtId="0" fontId="2" fillId="0" borderId="0" xfId="0" applyFont="1" applyFill="1" applyAlignment="1">
      <alignment wrapText="1"/>
    </xf>
    <xf numFmtId="0" fontId="3" fillId="0" borderId="0" xfId="0" applyFont="1" applyFill="1" applyAlignment="1">
      <alignment wrapText="1"/>
    </xf>
    <xf numFmtId="0" fontId="3" fillId="0" borderId="0" xfId="0" applyNumberFormat="1" applyFont="1" applyFill="1" applyAlignment="1">
      <alignment horizontal="center" vertical="center"/>
    </xf>
    <xf numFmtId="0" fontId="3" fillId="0" borderId="0" xfId="0" applyFont="1" applyFill="1" applyAlignment="1">
      <alignment horizontal="center" wrapText="1"/>
    </xf>
    <xf numFmtId="0" fontId="3" fillId="0" borderId="0" xfId="0" applyFont="1" applyFill="1" applyAlignment="1">
      <alignment horizontal="center" vertical="center" wrapText="1"/>
    </xf>
    <xf numFmtId="0" fontId="1" fillId="9" borderId="0" xfId="0" applyFont="1" applyFill="1"/>
    <xf numFmtId="0" fontId="2" fillId="9" borderId="0" xfId="0" applyFont="1" applyFill="1" applyAlignment="1"/>
    <xf numFmtId="0" fontId="0" fillId="9" borderId="0" xfId="0" applyFill="1"/>
    <xf numFmtId="0" fontId="2" fillId="9" borderId="0" xfId="0" applyFont="1" applyFill="1" applyAlignment="1">
      <alignment wrapText="1"/>
    </xf>
    <xf numFmtId="0" fontId="3" fillId="5" borderId="6" xfId="0" applyFont="1" applyFill="1" applyBorder="1" applyAlignment="1">
      <alignment horizontal="right" wrapText="1"/>
    </xf>
    <xf numFmtId="0" fontId="2" fillId="0" borderId="6" xfId="0" applyFont="1" applyBorder="1" applyAlignment="1">
      <alignment wrapText="1"/>
    </xf>
    <xf numFmtId="0" fontId="3" fillId="6" borderId="7" xfId="0" applyFont="1" applyFill="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4"/>
  <sheetViews>
    <sheetView tabSelected="1" topLeftCell="C16" zoomScale="56" zoomScaleNormal="56" workbookViewId="0">
      <selection activeCell="J46" sqref="J46"/>
    </sheetView>
  </sheetViews>
  <sheetFormatPr defaultRowHeight="15.75" x14ac:dyDescent="0.5"/>
  <cols>
    <col min="1" max="1" width="27.125" customWidth="1"/>
    <col min="2" max="2" width="25.75" style="43" customWidth="1"/>
    <col min="3" max="3" width="13" style="43" customWidth="1"/>
    <col min="4" max="4" width="11.25" customWidth="1"/>
    <col min="5" max="5" width="12.8125" customWidth="1"/>
    <col min="6" max="6" width="18.8125" customWidth="1"/>
    <col min="7" max="7" width="14.5" customWidth="1"/>
    <col min="8" max="8" width="13.25" customWidth="1"/>
    <col min="9" max="9" width="9" customWidth="1"/>
    <col min="10" max="10" width="22.9375" style="26" customWidth="1"/>
    <col min="11" max="11" width="9" hidden="1" customWidth="1"/>
    <col min="12" max="12" width="0" hidden="1" customWidth="1"/>
    <col min="13" max="13" width="22.8125" customWidth="1"/>
    <col min="14" max="17" width="0" hidden="1" customWidth="1"/>
    <col min="18" max="18" width="24.5625" customWidth="1"/>
    <col min="19" max="19" width="36.125" customWidth="1"/>
    <col min="20" max="20" width="17.5" customWidth="1"/>
    <col min="21" max="21" width="9" customWidth="1"/>
    <col min="23" max="23" width="30.125" customWidth="1"/>
  </cols>
  <sheetData>
    <row r="1" spans="1:23" x14ac:dyDescent="0.5">
      <c r="A1" s="1" t="s">
        <v>328</v>
      </c>
      <c r="B1" s="40" t="s">
        <v>323</v>
      </c>
      <c r="C1" s="40" t="s">
        <v>322</v>
      </c>
      <c r="D1" s="1" t="s">
        <v>321</v>
      </c>
      <c r="E1" s="1" t="s">
        <v>320</v>
      </c>
      <c r="F1" s="1" t="s">
        <v>329</v>
      </c>
      <c r="G1" s="1" t="s">
        <v>330</v>
      </c>
      <c r="H1" s="1" t="s">
        <v>331</v>
      </c>
      <c r="I1" s="1" t="s">
        <v>332</v>
      </c>
      <c r="J1" s="21" t="s">
        <v>346</v>
      </c>
      <c r="K1" s="1" t="s">
        <v>311</v>
      </c>
      <c r="L1" s="1" t="s">
        <v>312</v>
      </c>
      <c r="M1" s="17" t="s">
        <v>345</v>
      </c>
      <c r="N1" s="1" t="s">
        <v>310</v>
      </c>
      <c r="O1" s="1" t="s">
        <v>333</v>
      </c>
      <c r="P1" s="1" t="s">
        <v>313</v>
      </c>
      <c r="Q1" s="1" t="s">
        <v>314</v>
      </c>
      <c r="R1" s="8" t="s">
        <v>318</v>
      </c>
      <c r="S1" s="18" t="s">
        <v>380</v>
      </c>
      <c r="T1" s="1" t="s">
        <v>315</v>
      </c>
      <c r="U1" s="1" t="s">
        <v>336</v>
      </c>
      <c r="V1" s="1" t="s">
        <v>335</v>
      </c>
      <c r="W1" s="1" t="s">
        <v>337</v>
      </c>
    </row>
    <row r="2" spans="1:23" x14ac:dyDescent="0.5">
      <c r="A2" s="2" t="s">
        <v>40</v>
      </c>
      <c r="B2" s="41" t="s">
        <v>41</v>
      </c>
      <c r="C2" s="41" t="s">
        <v>42</v>
      </c>
      <c r="D2" s="2" t="s">
        <v>43</v>
      </c>
      <c r="E2" s="2" t="s">
        <v>32</v>
      </c>
      <c r="F2" s="2" t="s">
        <v>44</v>
      </c>
      <c r="G2" s="2" t="s">
        <v>45</v>
      </c>
      <c r="H2" s="2" t="s">
        <v>46</v>
      </c>
      <c r="I2" s="2" t="s">
        <v>47</v>
      </c>
      <c r="J2" s="22" t="s">
        <v>48</v>
      </c>
      <c r="K2" s="3">
        <v>21</v>
      </c>
      <c r="L2" s="3">
        <v>8</v>
      </c>
      <c r="M2" s="16">
        <f t="shared" ref="M2:M40" si="0">K2+L2</f>
        <v>29</v>
      </c>
      <c r="N2" s="3">
        <v>15</v>
      </c>
      <c r="O2" s="3">
        <v>3</v>
      </c>
      <c r="P2" s="3">
        <v>1</v>
      </c>
      <c r="Q2" s="3">
        <v>1</v>
      </c>
      <c r="R2" s="14">
        <f t="shared" ref="R2:R39" si="1">N2+O2+P2+Q2</f>
        <v>20</v>
      </c>
      <c r="S2" s="19">
        <f t="shared" ref="S2:S39" si="2">(N2+O2+P2)*15</f>
        <v>285</v>
      </c>
      <c r="T2" s="2" t="s">
        <v>49</v>
      </c>
      <c r="U2" s="2" t="s">
        <v>50</v>
      </c>
      <c r="V2" s="2" t="s">
        <v>9</v>
      </c>
      <c r="W2" s="2" t="s">
        <v>51</v>
      </c>
    </row>
    <row r="3" spans="1:23" s="2" customFormat="1" ht="19.899999999999999" customHeight="1" x14ac:dyDescent="0.5">
      <c r="A3" s="2" t="s">
        <v>278</v>
      </c>
      <c r="B3" s="41" t="s">
        <v>279</v>
      </c>
      <c r="C3" s="41" t="s">
        <v>280</v>
      </c>
      <c r="D3" s="2" t="s">
        <v>72</v>
      </c>
      <c r="E3" s="2" t="s">
        <v>4</v>
      </c>
      <c r="F3" s="2" t="s">
        <v>281</v>
      </c>
      <c r="G3" s="2" t="s">
        <v>282</v>
      </c>
      <c r="H3" s="2" t="s">
        <v>46</v>
      </c>
      <c r="I3" s="2" t="s">
        <v>281</v>
      </c>
      <c r="J3" s="22" t="s">
        <v>283</v>
      </c>
      <c r="K3" s="3">
        <v>21</v>
      </c>
      <c r="L3" s="3">
        <v>3</v>
      </c>
      <c r="M3" s="16">
        <f t="shared" si="0"/>
        <v>24</v>
      </c>
      <c r="N3" s="3">
        <v>20</v>
      </c>
      <c r="O3" s="3">
        <v>1</v>
      </c>
      <c r="P3" s="3">
        <v>0</v>
      </c>
      <c r="Q3" s="3">
        <v>0</v>
      </c>
      <c r="R3" s="14">
        <f t="shared" si="1"/>
        <v>21</v>
      </c>
      <c r="S3" s="19">
        <f t="shared" si="2"/>
        <v>315</v>
      </c>
      <c r="T3" s="2" t="s">
        <v>284</v>
      </c>
      <c r="U3" s="2" t="s">
        <v>285</v>
      </c>
      <c r="V3" s="2" t="s">
        <v>9</v>
      </c>
      <c r="W3" s="2" t="s">
        <v>286</v>
      </c>
    </row>
    <row r="4" spans="1:23" s="2" customFormat="1" ht="19.899999999999999" customHeight="1" x14ac:dyDescent="0.5">
      <c r="A4" s="2" t="s">
        <v>19</v>
      </c>
      <c r="B4" s="41" t="s">
        <v>20</v>
      </c>
      <c r="C4" s="41" t="s">
        <v>21</v>
      </c>
      <c r="D4" s="2" t="s">
        <v>14</v>
      </c>
      <c r="E4" s="2" t="s">
        <v>4</v>
      </c>
      <c r="F4" s="2" t="s">
        <v>22</v>
      </c>
      <c r="G4" s="2" t="s">
        <v>23</v>
      </c>
      <c r="H4" s="2" t="s">
        <v>24</v>
      </c>
      <c r="I4" s="2" t="s">
        <v>22</v>
      </c>
      <c r="J4" s="23" t="s">
        <v>347</v>
      </c>
      <c r="K4" s="3">
        <v>19</v>
      </c>
      <c r="L4" s="3">
        <v>3</v>
      </c>
      <c r="M4" s="16">
        <f t="shared" si="0"/>
        <v>22</v>
      </c>
      <c r="N4" s="3">
        <v>13</v>
      </c>
      <c r="O4" s="3">
        <v>4</v>
      </c>
      <c r="P4" s="3">
        <v>2</v>
      </c>
      <c r="Q4" s="3">
        <v>0</v>
      </c>
      <c r="R4" s="14">
        <f t="shared" si="1"/>
        <v>19</v>
      </c>
      <c r="S4" s="19">
        <f t="shared" si="2"/>
        <v>285</v>
      </c>
      <c r="T4" s="2" t="s">
        <v>25</v>
      </c>
      <c r="U4" s="2" t="s">
        <v>26</v>
      </c>
      <c r="V4" s="2" t="s">
        <v>9</v>
      </c>
      <c r="W4" s="2" t="s">
        <v>27</v>
      </c>
    </row>
    <row r="5" spans="1:23" s="2" customFormat="1" ht="19.899999999999999" customHeight="1" x14ac:dyDescent="0.5">
      <c r="A5" s="2" t="s">
        <v>253</v>
      </c>
      <c r="B5" s="41" t="s">
        <v>254</v>
      </c>
      <c r="C5" s="41" t="s">
        <v>255</v>
      </c>
      <c r="D5" s="2" t="s">
        <v>14</v>
      </c>
      <c r="E5" s="2" t="s">
        <v>64</v>
      </c>
      <c r="F5" s="2" t="s">
        <v>256</v>
      </c>
      <c r="G5" s="2" t="s">
        <v>257</v>
      </c>
      <c r="H5" s="2" t="s">
        <v>175</v>
      </c>
      <c r="I5" s="2" t="s">
        <v>256</v>
      </c>
      <c r="J5" s="23" t="s">
        <v>348</v>
      </c>
      <c r="K5" s="3">
        <v>22</v>
      </c>
      <c r="L5" s="3">
        <v>3</v>
      </c>
      <c r="M5" s="16">
        <f t="shared" si="0"/>
        <v>25</v>
      </c>
      <c r="N5" s="3">
        <v>4</v>
      </c>
      <c r="O5" s="3">
        <v>3</v>
      </c>
      <c r="P5" s="3">
        <v>0</v>
      </c>
      <c r="Q5" s="3">
        <v>1</v>
      </c>
      <c r="R5" s="14">
        <f t="shared" si="1"/>
        <v>8</v>
      </c>
      <c r="S5" s="19">
        <f t="shared" si="2"/>
        <v>105</v>
      </c>
      <c r="T5" s="2" t="s">
        <v>258</v>
      </c>
      <c r="U5" s="2" t="s">
        <v>259</v>
      </c>
      <c r="V5" s="2" t="s">
        <v>9</v>
      </c>
      <c r="W5" s="2" t="s">
        <v>260</v>
      </c>
    </row>
    <row r="6" spans="1:23" s="2" customFormat="1" ht="19.899999999999999" customHeight="1" x14ac:dyDescent="0.5">
      <c r="A6" s="2" t="s">
        <v>295</v>
      </c>
      <c r="B6" s="41" t="s">
        <v>296</v>
      </c>
      <c r="C6" s="41" t="s">
        <v>224</v>
      </c>
      <c r="D6" s="2" t="s">
        <v>14</v>
      </c>
      <c r="E6" s="2" t="s">
        <v>64</v>
      </c>
      <c r="F6" s="2" t="s">
        <v>297</v>
      </c>
      <c r="G6" s="2" t="s">
        <v>298</v>
      </c>
      <c r="H6" s="2" t="s">
        <v>184</v>
      </c>
      <c r="I6" s="2" t="s">
        <v>297</v>
      </c>
      <c r="J6" s="23" t="s">
        <v>349</v>
      </c>
      <c r="K6" s="3">
        <v>15</v>
      </c>
      <c r="L6" s="3">
        <v>2</v>
      </c>
      <c r="M6" s="16">
        <f t="shared" si="0"/>
        <v>17</v>
      </c>
      <c r="N6" s="3">
        <v>7</v>
      </c>
      <c r="O6" s="3">
        <v>3</v>
      </c>
      <c r="P6" s="3">
        <v>0</v>
      </c>
      <c r="Q6" s="3">
        <v>0</v>
      </c>
      <c r="R6" s="14">
        <f t="shared" si="1"/>
        <v>10</v>
      </c>
      <c r="S6" s="19">
        <f t="shared" si="2"/>
        <v>150</v>
      </c>
      <c r="T6" s="2" t="s">
        <v>299</v>
      </c>
      <c r="U6" s="2" t="s">
        <v>300</v>
      </c>
      <c r="V6" s="2" t="s">
        <v>9</v>
      </c>
      <c r="W6" s="2" t="s">
        <v>301</v>
      </c>
    </row>
    <row r="7" spans="1:23" s="2" customFormat="1" ht="19.899999999999999" customHeight="1" x14ac:dyDescent="0.5">
      <c r="A7" s="2" t="s">
        <v>133</v>
      </c>
      <c r="B7" s="41" t="s">
        <v>134</v>
      </c>
      <c r="C7" s="41" t="s">
        <v>135</v>
      </c>
      <c r="D7" s="2" t="s">
        <v>14</v>
      </c>
      <c r="E7" s="2" t="s">
        <v>4</v>
      </c>
      <c r="F7" s="2" t="s">
        <v>136</v>
      </c>
      <c r="G7" s="2" t="s">
        <v>137</v>
      </c>
      <c r="H7" s="2" t="s">
        <v>7</v>
      </c>
      <c r="I7" s="2" t="s">
        <v>136</v>
      </c>
      <c r="J7" s="23" t="s">
        <v>350</v>
      </c>
      <c r="K7" s="3">
        <v>22</v>
      </c>
      <c r="L7" s="3">
        <v>2</v>
      </c>
      <c r="M7" s="16">
        <f t="shared" si="0"/>
        <v>24</v>
      </c>
      <c r="N7" s="3">
        <v>6</v>
      </c>
      <c r="O7" s="3">
        <v>3</v>
      </c>
      <c r="P7" s="3">
        <v>1</v>
      </c>
      <c r="Q7" s="3">
        <v>2</v>
      </c>
      <c r="R7" s="14">
        <f t="shared" si="1"/>
        <v>12</v>
      </c>
      <c r="S7" s="19">
        <f t="shared" si="2"/>
        <v>150</v>
      </c>
      <c r="T7" s="2" t="s">
        <v>138</v>
      </c>
      <c r="U7" s="2" t="s">
        <v>384</v>
      </c>
      <c r="V7" s="2" t="s">
        <v>9</v>
      </c>
      <c r="W7" s="2" t="s">
        <v>139</v>
      </c>
    </row>
    <row r="8" spans="1:23" s="2" customFormat="1" ht="19.899999999999999" customHeight="1" x14ac:dyDescent="0.5">
      <c r="A8" s="2" t="s">
        <v>12</v>
      </c>
      <c r="B8" s="41" t="s">
        <v>13</v>
      </c>
      <c r="C8" s="41" t="s">
        <v>327</v>
      </c>
      <c r="D8" s="2" t="s">
        <v>14</v>
      </c>
      <c r="E8" s="2" t="s">
        <v>4</v>
      </c>
      <c r="F8" s="2" t="s">
        <v>15</v>
      </c>
      <c r="G8" s="2" t="s">
        <v>16</v>
      </c>
      <c r="H8" s="2" t="s">
        <v>17</v>
      </c>
      <c r="I8" s="2" t="s">
        <v>15</v>
      </c>
      <c r="J8" s="23" t="s">
        <v>351</v>
      </c>
      <c r="K8" s="3">
        <v>36</v>
      </c>
      <c r="L8" s="3">
        <v>5</v>
      </c>
      <c r="M8" s="16">
        <f t="shared" si="0"/>
        <v>41</v>
      </c>
      <c r="N8" s="3">
        <v>2</v>
      </c>
      <c r="O8" s="3">
        <v>4</v>
      </c>
      <c r="P8" s="3">
        <v>0</v>
      </c>
      <c r="Q8" s="3">
        <v>0</v>
      </c>
      <c r="R8" s="14">
        <f t="shared" si="1"/>
        <v>6</v>
      </c>
      <c r="S8" s="19">
        <f t="shared" si="2"/>
        <v>90</v>
      </c>
      <c r="T8" s="2" t="s">
        <v>18</v>
      </c>
      <c r="V8" s="2" t="s">
        <v>9</v>
      </c>
      <c r="W8" s="2" t="s">
        <v>386</v>
      </c>
    </row>
    <row r="9" spans="1:23" s="2" customFormat="1" ht="19.899999999999999" customHeight="1" x14ac:dyDescent="0.5">
      <c r="A9" s="2" t="s">
        <v>140</v>
      </c>
      <c r="B9" s="41" t="s">
        <v>141</v>
      </c>
      <c r="C9" s="41" t="s">
        <v>142</v>
      </c>
      <c r="D9" s="2" t="s">
        <v>14</v>
      </c>
      <c r="E9" s="2" t="s">
        <v>4</v>
      </c>
      <c r="F9" s="2" t="s">
        <v>143</v>
      </c>
      <c r="G9" s="2" t="s">
        <v>144</v>
      </c>
      <c r="H9" s="2" t="s">
        <v>111</v>
      </c>
      <c r="I9" s="2" t="s">
        <v>145</v>
      </c>
      <c r="J9" s="23" t="s">
        <v>352</v>
      </c>
      <c r="K9" s="3">
        <v>28</v>
      </c>
      <c r="L9" s="3">
        <v>5</v>
      </c>
      <c r="M9" s="16">
        <f t="shared" si="0"/>
        <v>33</v>
      </c>
      <c r="N9" s="3">
        <v>10</v>
      </c>
      <c r="O9" s="3">
        <v>3</v>
      </c>
      <c r="P9" s="3">
        <v>2</v>
      </c>
      <c r="Q9" s="3">
        <v>1</v>
      </c>
      <c r="R9" s="14">
        <f t="shared" si="1"/>
        <v>16</v>
      </c>
      <c r="S9" s="19">
        <f t="shared" si="2"/>
        <v>225</v>
      </c>
      <c r="T9" s="2" t="s">
        <v>146</v>
      </c>
      <c r="U9" s="2" t="s">
        <v>147</v>
      </c>
      <c r="V9" s="2" t="s">
        <v>9</v>
      </c>
      <c r="W9" s="2" t="s">
        <v>148</v>
      </c>
    </row>
    <row r="10" spans="1:23" s="2" customFormat="1" ht="19.899999999999999" customHeight="1" x14ac:dyDescent="0.5">
      <c r="A10" s="2" t="s">
        <v>244</v>
      </c>
      <c r="B10" s="41" t="s">
        <v>245</v>
      </c>
      <c r="C10" s="41" t="s">
        <v>246</v>
      </c>
      <c r="D10" s="2" t="s">
        <v>14</v>
      </c>
      <c r="E10" s="2" t="s">
        <v>4</v>
      </c>
      <c r="F10" s="2" t="s">
        <v>247</v>
      </c>
      <c r="G10" s="2" t="s">
        <v>248</v>
      </c>
      <c r="H10" s="2" t="s">
        <v>17</v>
      </c>
      <c r="I10" s="2" t="s">
        <v>247</v>
      </c>
      <c r="J10" s="22" t="s">
        <v>249</v>
      </c>
      <c r="K10" s="3">
        <v>27</v>
      </c>
      <c r="L10" s="3">
        <v>10</v>
      </c>
      <c r="M10" s="16">
        <f t="shared" si="0"/>
        <v>37</v>
      </c>
      <c r="N10" s="3">
        <v>20</v>
      </c>
      <c r="O10" s="3">
        <v>2</v>
      </c>
      <c r="P10" s="3">
        <v>1</v>
      </c>
      <c r="Q10" s="3">
        <v>0</v>
      </c>
      <c r="R10" s="14">
        <f t="shared" si="1"/>
        <v>23</v>
      </c>
      <c r="S10" s="19">
        <f t="shared" si="2"/>
        <v>345</v>
      </c>
      <c r="T10" s="7" t="s">
        <v>250</v>
      </c>
      <c r="U10" s="6" t="s">
        <v>251</v>
      </c>
      <c r="V10" s="2" t="s">
        <v>9</v>
      </c>
      <c r="W10" s="7" t="s">
        <v>252</v>
      </c>
    </row>
    <row r="11" spans="1:23" s="2" customFormat="1" ht="19.899999999999999" customHeight="1" x14ac:dyDescent="0.5">
      <c r="A11" s="2" t="s">
        <v>85</v>
      </c>
      <c r="B11" s="41" t="s">
        <v>86</v>
      </c>
      <c r="C11" s="41" t="s">
        <v>87</v>
      </c>
      <c r="D11" s="2" t="s">
        <v>14</v>
      </c>
      <c r="E11" s="2" t="s">
        <v>4</v>
      </c>
      <c r="F11" s="2" t="s">
        <v>88</v>
      </c>
      <c r="G11" s="2" t="s">
        <v>89</v>
      </c>
      <c r="H11" s="2" t="s">
        <v>65</v>
      </c>
      <c r="I11" s="2" t="s">
        <v>90</v>
      </c>
      <c r="J11" s="23" t="s">
        <v>353</v>
      </c>
      <c r="K11" s="3">
        <v>22</v>
      </c>
      <c r="L11" s="3">
        <v>2</v>
      </c>
      <c r="M11" s="16">
        <f t="shared" si="0"/>
        <v>24</v>
      </c>
      <c r="N11" s="3">
        <v>5</v>
      </c>
      <c r="O11" s="3">
        <v>1</v>
      </c>
      <c r="P11" s="3">
        <v>0</v>
      </c>
      <c r="Q11" s="3">
        <v>0</v>
      </c>
      <c r="R11" s="14">
        <f t="shared" si="1"/>
        <v>6</v>
      </c>
      <c r="S11" s="19">
        <f t="shared" si="2"/>
        <v>90</v>
      </c>
      <c r="T11" s="2" t="s">
        <v>91</v>
      </c>
      <c r="U11" s="2" t="s">
        <v>92</v>
      </c>
      <c r="V11" s="2" t="s">
        <v>9</v>
      </c>
      <c r="W11" s="2" t="s">
        <v>334</v>
      </c>
    </row>
    <row r="12" spans="1:23" s="2" customFormat="1" ht="19.899999999999999" customHeight="1" x14ac:dyDescent="0.5">
      <c r="A12" s="2" t="s">
        <v>287</v>
      </c>
      <c r="B12" s="41" t="s">
        <v>288</v>
      </c>
      <c r="C12" s="41" t="s">
        <v>289</v>
      </c>
      <c r="D12" s="2" t="s">
        <v>14</v>
      </c>
      <c r="E12" s="2" t="s">
        <v>4</v>
      </c>
      <c r="F12" s="2" t="s">
        <v>290</v>
      </c>
      <c r="G12" s="2" t="s">
        <v>291</v>
      </c>
      <c r="H12" s="2" t="s">
        <v>175</v>
      </c>
      <c r="I12" s="2" t="s">
        <v>290</v>
      </c>
      <c r="J12" s="23" t="s">
        <v>354</v>
      </c>
      <c r="K12" s="3">
        <v>63</v>
      </c>
      <c r="L12" s="3">
        <v>4</v>
      </c>
      <c r="M12" s="16">
        <f t="shared" si="0"/>
        <v>67</v>
      </c>
      <c r="N12" s="3">
        <v>33</v>
      </c>
      <c r="O12" s="3">
        <v>15</v>
      </c>
      <c r="P12" s="3">
        <v>1</v>
      </c>
      <c r="Q12" s="3">
        <v>2</v>
      </c>
      <c r="R12" s="14">
        <f t="shared" si="1"/>
        <v>51</v>
      </c>
      <c r="S12" s="19">
        <f t="shared" si="2"/>
        <v>735</v>
      </c>
      <c r="T12" s="2" t="s">
        <v>292</v>
      </c>
      <c r="U12" s="2" t="s">
        <v>293</v>
      </c>
      <c r="V12" s="2" t="s">
        <v>9</v>
      </c>
      <c r="W12" s="2" t="s">
        <v>294</v>
      </c>
    </row>
    <row r="13" spans="1:23" s="2" customFormat="1" ht="19.899999999999999" customHeight="1" x14ac:dyDescent="0.5">
      <c r="A13" s="2" t="s">
        <v>100</v>
      </c>
      <c r="B13" s="41" t="s">
        <v>101</v>
      </c>
      <c r="C13" s="41" t="s">
        <v>326</v>
      </c>
      <c r="D13" s="2" t="s">
        <v>14</v>
      </c>
      <c r="E13" s="2" t="s">
        <v>64</v>
      </c>
      <c r="F13" s="2" t="s">
        <v>102</v>
      </c>
      <c r="G13" s="2" t="s">
        <v>103</v>
      </c>
      <c r="H13" s="2" t="s">
        <v>102</v>
      </c>
      <c r="I13" s="2" t="s">
        <v>102</v>
      </c>
      <c r="J13" s="23" t="s">
        <v>355</v>
      </c>
      <c r="K13" s="3">
        <v>25</v>
      </c>
      <c r="L13" s="3">
        <v>5</v>
      </c>
      <c r="M13" s="16">
        <f t="shared" si="0"/>
        <v>30</v>
      </c>
      <c r="N13" s="3">
        <v>26</v>
      </c>
      <c r="O13" s="3">
        <v>8</v>
      </c>
      <c r="P13" s="3">
        <v>1</v>
      </c>
      <c r="Q13" s="3">
        <v>0</v>
      </c>
      <c r="R13" s="14">
        <f t="shared" si="1"/>
        <v>35</v>
      </c>
      <c r="S13" s="19">
        <f t="shared" si="2"/>
        <v>525</v>
      </c>
      <c r="T13" s="2" t="s">
        <v>104</v>
      </c>
      <c r="U13" t="s">
        <v>391</v>
      </c>
      <c r="V13" s="2" t="s">
        <v>9</v>
      </c>
      <c r="W13" s="2" t="s">
        <v>105</v>
      </c>
    </row>
    <row r="14" spans="1:23" s="2" customFormat="1" ht="19.899999999999999" customHeight="1" x14ac:dyDescent="0.5">
      <c r="A14" s="2" t="s">
        <v>163</v>
      </c>
      <c r="B14" s="41" t="s">
        <v>164</v>
      </c>
      <c r="C14" s="41" t="s">
        <v>165</v>
      </c>
      <c r="D14" s="2" t="s">
        <v>14</v>
      </c>
      <c r="E14" s="2" t="s">
        <v>64</v>
      </c>
      <c r="F14" s="2" t="s">
        <v>166</v>
      </c>
      <c r="G14" s="2" t="s">
        <v>167</v>
      </c>
      <c r="H14" s="2" t="s">
        <v>168</v>
      </c>
      <c r="I14" s="2" t="s">
        <v>166</v>
      </c>
      <c r="J14" s="23" t="s">
        <v>376</v>
      </c>
      <c r="K14" s="3">
        <v>27</v>
      </c>
      <c r="L14" s="3">
        <v>2</v>
      </c>
      <c r="M14" s="16">
        <f t="shared" si="0"/>
        <v>29</v>
      </c>
      <c r="N14" s="3">
        <v>20</v>
      </c>
      <c r="O14" s="3">
        <v>3</v>
      </c>
      <c r="P14" s="3">
        <v>0</v>
      </c>
      <c r="Q14" s="3">
        <v>0</v>
      </c>
      <c r="R14" s="14">
        <f t="shared" si="1"/>
        <v>23</v>
      </c>
      <c r="S14" s="19">
        <f t="shared" si="2"/>
        <v>345</v>
      </c>
      <c r="T14" s="2" t="s">
        <v>169</v>
      </c>
      <c r="U14" s="2" t="s">
        <v>170</v>
      </c>
      <c r="V14" s="2" t="s">
        <v>9</v>
      </c>
      <c r="W14" s="2" t="s">
        <v>171</v>
      </c>
    </row>
    <row r="15" spans="1:23" s="2" customFormat="1" ht="19.899999999999999" customHeight="1" x14ac:dyDescent="0.5">
      <c r="A15" s="2" t="s">
        <v>222</v>
      </c>
      <c r="B15" s="41" t="s">
        <v>223</v>
      </c>
      <c r="C15" s="41" t="s">
        <v>224</v>
      </c>
      <c r="D15" s="2" t="s">
        <v>31</v>
      </c>
      <c r="E15" s="2" t="s">
        <v>64</v>
      </c>
      <c r="F15" s="2" t="s">
        <v>203</v>
      </c>
      <c r="G15" s="2" t="s">
        <v>225</v>
      </c>
      <c r="H15" s="2" t="s">
        <v>203</v>
      </c>
      <c r="I15" s="2" t="s">
        <v>226</v>
      </c>
      <c r="J15" s="23" t="s">
        <v>356</v>
      </c>
      <c r="K15" s="3">
        <v>24</v>
      </c>
      <c r="L15" s="3">
        <v>4</v>
      </c>
      <c r="M15" s="16">
        <f t="shared" si="0"/>
        <v>28</v>
      </c>
      <c r="N15" s="3">
        <v>7</v>
      </c>
      <c r="O15" s="3">
        <v>2</v>
      </c>
      <c r="P15" s="3">
        <v>2</v>
      </c>
      <c r="Q15" s="3">
        <v>1</v>
      </c>
      <c r="R15" s="14">
        <f t="shared" si="1"/>
        <v>12</v>
      </c>
      <c r="S15" s="19">
        <f t="shared" si="2"/>
        <v>165</v>
      </c>
      <c r="T15" s="2" t="s">
        <v>227</v>
      </c>
      <c r="U15" s="2" t="s">
        <v>228</v>
      </c>
      <c r="V15" s="2" t="s">
        <v>9</v>
      </c>
      <c r="W15" s="2" t="s">
        <v>387</v>
      </c>
    </row>
    <row r="16" spans="1:23" s="2" customFormat="1" ht="19.899999999999999" customHeight="1" x14ac:dyDescent="0.5">
      <c r="A16" s="2" t="s">
        <v>207</v>
      </c>
      <c r="B16" s="41" t="s">
        <v>208</v>
      </c>
      <c r="C16" s="41" t="s">
        <v>112</v>
      </c>
      <c r="D16" s="2" t="s">
        <v>14</v>
      </c>
      <c r="E16" s="2" t="s">
        <v>4</v>
      </c>
      <c r="F16" s="2" t="s">
        <v>209</v>
      </c>
      <c r="G16" s="2" t="s">
        <v>210</v>
      </c>
      <c r="H16" s="2" t="s">
        <v>65</v>
      </c>
      <c r="I16" s="2" t="s">
        <v>209</v>
      </c>
      <c r="J16" s="23" t="s">
        <v>357</v>
      </c>
      <c r="K16" s="3">
        <v>40</v>
      </c>
      <c r="L16" s="3">
        <v>3</v>
      </c>
      <c r="M16" s="16">
        <f t="shared" si="0"/>
        <v>43</v>
      </c>
      <c r="N16" s="3">
        <v>30</v>
      </c>
      <c r="O16" s="3">
        <v>1</v>
      </c>
      <c r="P16" s="3">
        <v>0</v>
      </c>
      <c r="Q16" s="3">
        <v>0</v>
      </c>
      <c r="R16" s="14">
        <f t="shared" si="1"/>
        <v>31</v>
      </c>
      <c r="S16" s="19">
        <f t="shared" si="2"/>
        <v>465</v>
      </c>
      <c r="T16" s="2" t="s">
        <v>211</v>
      </c>
      <c r="U16" s="2" t="s">
        <v>392</v>
      </c>
      <c r="V16" s="2" t="s">
        <v>9</v>
      </c>
      <c r="W16" s="2" t="s">
        <v>212</v>
      </c>
    </row>
    <row r="17" spans="1:23" s="2" customFormat="1" ht="19.899999999999999" customHeight="1" x14ac:dyDescent="0.5">
      <c r="A17" s="2" t="s">
        <v>302</v>
      </c>
      <c r="B17" s="41" t="s">
        <v>303</v>
      </c>
      <c r="C17" s="41" t="s">
        <v>304</v>
      </c>
      <c r="D17" s="2" t="s">
        <v>14</v>
      </c>
      <c r="E17" s="2" t="s">
        <v>4</v>
      </c>
      <c r="F17" s="2" t="s">
        <v>305</v>
      </c>
      <c r="G17" s="2" t="s">
        <v>306</v>
      </c>
      <c r="H17" s="2" t="s">
        <v>7</v>
      </c>
      <c r="I17" s="2" t="s">
        <v>305</v>
      </c>
      <c r="J17" s="22" t="s">
        <v>307</v>
      </c>
      <c r="K17" s="3">
        <v>14</v>
      </c>
      <c r="L17" s="3">
        <v>2</v>
      </c>
      <c r="M17" s="16">
        <f t="shared" si="0"/>
        <v>16</v>
      </c>
      <c r="N17" s="3">
        <v>19</v>
      </c>
      <c r="O17" s="3">
        <v>1</v>
      </c>
      <c r="P17" s="3">
        <v>1</v>
      </c>
      <c r="Q17" s="3">
        <v>0</v>
      </c>
      <c r="R17" s="14">
        <f t="shared" si="1"/>
        <v>21</v>
      </c>
      <c r="S17" s="19">
        <f t="shared" si="2"/>
        <v>315</v>
      </c>
      <c r="T17" s="2" t="s">
        <v>308</v>
      </c>
      <c r="U17" s="2" t="s">
        <v>309</v>
      </c>
      <c r="V17" s="2" t="s">
        <v>9</v>
      </c>
      <c r="W17" s="2" t="s">
        <v>388</v>
      </c>
    </row>
    <row r="18" spans="1:23" s="2" customFormat="1" ht="19.899999999999999" customHeight="1" x14ac:dyDescent="0.5">
      <c r="A18" s="2" t="s">
        <v>229</v>
      </c>
      <c r="B18" s="41" t="s">
        <v>230</v>
      </c>
      <c r="C18" s="41" t="s">
        <v>231</v>
      </c>
      <c r="D18" s="2" t="s">
        <v>14</v>
      </c>
      <c r="E18" s="2" t="s">
        <v>64</v>
      </c>
      <c r="F18" s="2" t="s">
        <v>232</v>
      </c>
      <c r="G18" s="2" t="s">
        <v>233</v>
      </c>
      <c r="H18" s="2" t="s">
        <v>175</v>
      </c>
      <c r="I18" s="2" t="s">
        <v>234</v>
      </c>
      <c r="J18" s="23" t="s">
        <v>358</v>
      </c>
      <c r="K18" s="3">
        <v>18</v>
      </c>
      <c r="L18" s="3">
        <v>4</v>
      </c>
      <c r="M18" s="16">
        <f t="shared" si="0"/>
        <v>22</v>
      </c>
      <c r="N18" s="3">
        <v>6</v>
      </c>
      <c r="O18" s="3">
        <v>3</v>
      </c>
      <c r="P18" s="3">
        <v>1</v>
      </c>
      <c r="Q18" s="3">
        <v>1</v>
      </c>
      <c r="R18" s="14">
        <f t="shared" si="1"/>
        <v>11</v>
      </c>
      <c r="S18" s="19">
        <f t="shared" si="2"/>
        <v>150</v>
      </c>
      <c r="T18" s="2" t="s">
        <v>235</v>
      </c>
      <c r="U18" s="2" t="s">
        <v>236</v>
      </c>
      <c r="V18" s="2" t="s">
        <v>9</v>
      </c>
      <c r="W18" s="2" t="s">
        <v>389</v>
      </c>
    </row>
    <row r="19" spans="1:23" s="2" customFormat="1" ht="19.899999999999999" customHeight="1" x14ac:dyDescent="0.5">
      <c r="A19" s="2" t="s">
        <v>69</v>
      </c>
      <c r="B19" s="41" t="s">
        <v>70</v>
      </c>
      <c r="C19" s="41" t="s">
        <v>71</v>
      </c>
      <c r="D19" s="2" t="s">
        <v>72</v>
      </c>
      <c r="E19" s="2" t="s">
        <v>4</v>
      </c>
      <c r="F19" s="2" t="s">
        <v>73</v>
      </c>
      <c r="G19" s="2" t="s">
        <v>74</v>
      </c>
      <c r="H19" s="2" t="s">
        <v>24</v>
      </c>
      <c r="I19" s="2" t="s">
        <v>73</v>
      </c>
      <c r="J19" s="24" t="s">
        <v>359</v>
      </c>
      <c r="K19" s="3">
        <v>25</v>
      </c>
      <c r="L19" s="3">
        <v>2</v>
      </c>
      <c r="M19" s="16">
        <f t="shared" si="0"/>
        <v>27</v>
      </c>
      <c r="N19" s="3">
        <v>6</v>
      </c>
      <c r="O19" s="3">
        <v>1</v>
      </c>
      <c r="P19" s="3">
        <v>0</v>
      </c>
      <c r="Q19" s="3">
        <v>0</v>
      </c>
      <c r="R19" s="14">
        <f t="shared" si="1"/>
        <v>7</v>
      </c>
      <c r="S19" s="19">
        <f t="shared" si="2"/>
        <v>105</v>
      </c>
      <c r="T19" s="2" t="s">
        <v>75</v>
      </c>
      <c r="U19" s="2" t="s">
        <v>76</v>
      </c>
      <c r="V19" s="2" t="s">
        <v>9</v>
      </c>
    </row>
    <row r="20" spans="1:23" s="2" customFormat="1" ht="19.899999999999999" customHeight="1" x14ac:dyDescent="0.5">
      <c r="A20" s="2" t="s">
        <v>149</v>
      </c>
      <c r="B20" s="41" t="s">
        <v>150</v>
      </c>
      <c r="C20" s="41" t="s">
        <v>151</v>
      </c>
      <c r="D20" s="2" t="s">
        <v>152</v>
      </c>
      <c r="E20" s="2" t="s">
        <v>64</v>
      </c>
      <c r="F20" s="2" t="s">
        <v>153</v>
      </c>
      <c r="G20" s="2" t="s">
        <v>154</v>
      </c>
      <c r="H20" s="2" t="s">
        <v>7</v>
      </c>
      <c r="I20" s="2" t="s">
        <v>153</v>
      </c>
      <c r="J20" s="23" t="s">
        <v>377</v>
      </c>
      <c r="K20" s="3">
        <v>20</v>
      </c>
      <c r="L20" s="3">
        <v>6</v>
      </c>
      <c r="M20" s="16">
        <f t="shared" si="0"/>
        <v>26</v>
      </c>
      <c r="N20" s="3">
        <v>9</v>
      </c>
      <c r="O20" s="3">
        <v>0</v>
      </c>
      <c r="P20" s="3">
        <v>0</v>
      </c>
      <c r="Q20" s="3">
        <v>0</v>
      </c>
      <c r="R20" s="14">
        <f t="shared" si="1"/>
        <v>9</v>
      </c>
      <c r="S20" s="19">
        <f t="shared" si="2"/>
        <v>135</v>
      </c>
      <c r="T20" s="2" t="s">
        <v>155</v>
      </c>
      <c r="U20" s="2" t="s">
        <v>393</v>
      </c>
      <c r="V20" s="2" t="s">
        <v>9</v>
      </c>
      <c r="W20" s="2" t="s">
        <v>156</v>
      </c>
    </row>
    <row r="21" spans="1:23" s="2" customFormat="1" ht="19.899999999999999" customHeight="1" x14ac:dyDescent="0.5">
      <c r="A21" s="2" t="s">
        <v>213</v>
      </c>
      <c r="B21" s="41" t="s">
        <v>214</v>
      </c>
      <c r="C21" s="41" t="s">
        <v>215</v>
      </c>
      <c r="D21" s="2" t="s">
        <v>14</v>
      </c>
      <c r="E21" s="2" t="s">
        <v>64</v>
      </c>
      <c r="F21" s="2" t="s">
        <v>216</v>
      </c>
      <c r="G21" s="2" t="s">
        <v>217</v>
      </c>
      <c r="H21" s="2" t="s">
        <v>168</v>
      </c>
      <c r="I21" s="2" t="s">
        <v>218</v>
      </c>
      <c r="J21" s="23" t="s">
        <v>360</v>
      </c>
      <c r="K21" s="3">
        <v>29</v>
      </c>
      <c r="L21" s="3">
        <v>3</v>
      </c>
      <c r="M21" s="16">
        <f t="shared" si="0"/>
        <v>32</v>
      </c>
      <c r="N21" s="3">
        <v>8</v>
      </c>
      <c r="O21" s="3">
        <v>2</v>
      </c>
      <c r="P21" s="3">
        <v>1</v>
      </c>
      <c r="Q21" s="3">
        <v>1</v>
      </c>
      <c r="R21" s="14">
        <f t="shared" si="1"/>
        <v>12</v>
      </c>
      <c r="S21" s="19">
        <f t="shared" si="2"/>
        <v>165</v>
      </c>
      <c r="T21" s="2" t="s">
        <v>219</v>
      </c>
      <c r="U21" s="2" t="s">
        <v>220</v>
      </c>
      <c r="V21" s="2" t="s">
        <v>9</v>
      </c>
      <c r="W21" s="2" t="s">
        <v>221</v>
      </c>
    </row>
    <row r="22" spans="1:23" s="2" customFormat="1" ht="19.899999999999999" customHeight="1" x14ac:dyDescent="0.5">
      <c r="A22" s="2" t="s">
        <v>261</v>
      </c>
      <c r="B22" s="41" t="s">
        <v>262</v>
      </c>
      <c r="C22" s="41" t="s">
        <v>263</v>
      </c>
      <c r="D22" s="2" t="s">
        <v>152</v>
      </c>
      <c r="E22" s="2" t="s">
        <v>4</v>
      </c>
      <c r="F22" s="2" t="s">
        <v>264</v>
      </c>
      <c r="G22" s="2" t="s">
        <v>265</v>
      </c>
      <c r="H22" s="2" t="s">
        <v>7</v>
      </c>
      <c r="I22" s="2" t="s">
        <v>264</v>
      </c>
      <c r="J22" s="23" t="s">
        <v>361</v>
      </c>
      <c r="K22" s="3">
        <v>17</v>
      </c>
      <c r="L22" s="3">
        <v>3</v>
      </c>
      <c r="M22" s="16">
        <f t="shared" si="0"/>
        <v>20</v>
      </c>
      <c r="N22" s="3">
        <v>4</v>
      </c>
      <c r="O22" s="3">
        <v>4</v>
      </c>
      <c r="P22" s="3">
        <v>1</v>
      </c>
      <c r="Q22" s="3">
        <v>1</v>
      </c>
      <c r="R22" s="14">
        <f t="shared" si="1"/>
        <v>10</v>
      </c>
      <c r="S22" s="19">
        <f t="shared" si="2"/>
        <v>135</v>
      </c>
      <c r="T22" s="2" t="s">
        <v>266</v>
      </c>
      <c r="U22" s="2" t="s">
        <v>267</v>
      </c>
      <c r="V22" s="2" t="s">
        <v>9</v>
      </c>
      <c r="W22" s="2" t="s">
        <v>268</v>
      </c>
    </row>
    <row r="23" spans="1:23" s="2" customFormat="1" ht="19.899999999999999" customHeight="1" x14ac:dyDescent="0.5">
      <c r="A23" s="2" t="s">
        <v>0</v>
      </c>
      <c r="B23" s="41" t="s">
        <v>1</v>
      </c>
      <c r="C23" s="41" t="s">
        <v>2</v>
      </c>
      <c r="D23" s="2" t="s">
        <v>3</v>
      </c>
      <c r="E23" s="2" t="s">
        <v>4</v>
      </c>
      <c r="F23" s="2" t="s">
        <v>5</v>
      </c>
      <c r="G23" s="2" t="s">
        <v>6</v>
      </c>
      <c r="H23" s="2" t="s">
        <v>7</v>
      </c>
      <c r="I23" s="2" t="s">
        <v>5</v>
      </c>
      <c r="J23" s="23" t="s">
        <v>8</v>
      </c>
      <c r="K23" s="3">
        <v>16</v>
      </c>
      <c r="L23" s="3">
        <v>7</v>
      </c>
      <c r="M23" s="16">
        <f t="shared" si="0"/>
        <v>23</v>
      </c>
      <c r="N23" s="3">
        <v>12</v>
      </c>
      <c r="O23" s="3">
        <v>1</v>
      </c>
      <c r="P23" s="3">
        <v>0</v>
      </c>
      <c r="Q23" s="3">
        <v>1</v>
      </c>
      <c r="R23" s="14">
        <f t="shared" si="1"/>
        <v>14</v>
      </c>
      <c r="S23" s="19">
        <f t="shared" si="2"/>
        <v>195</v>
      </c>
      <c r="T23" s="2" t="s">
        <v>10</v>
      </c>
      <c r="U23" s="2" t="s">
        <v>394</v>
      </c>
      <c r="V23" s="2" t="s">
        <v>9</v>
      </c>
      <c r="W23" s="2" t="s">
        <v>11</v>
      </c>
    </row>
    <row r="24" spans="1:23" s="2" customFormat="1" ht="19.899999999999999" customHeight="1" x14ac:dyDescent="0.5">
      <c r="A24" s="2" t="s">
        <v>172</v>
      </c>
      <c r="B24" s="41" t="s">
        <v>173</v>
      </c>
      <c r="C24" s="41" t="s">
        <v>176</v>
      </c>
      <c r="D24" s="2" t="s">
        <v>152</v>
      </c>
      <c r="E24" s="2" t="s">
        <v>64</v>
      </c>
      <c r="F24" s="2" t="s">
        <v>174</v>
      </c>
      <c r="G24" s="2" t="s">
        <v>174</v>
      </c>
      <c r="H24" s="2" t="s">
        <v>175</v>
      </c>
      <c r="I24" s="2" t="s">
        <v>177</v>
      </c>
      <c r="J24" s="23" t="s">
        <v>362</v>
      </c>
      <c r="K24" s="3">
        <v>17</v>
      </c>
      <c r="L24" s="3">
        <v>3</v>
      </c>
      <c r="M24" s="16">
        <f t="shared" si="0"/>
        <v>20</v>
      </c>
      <c r="N24" s="3">
        <v>5</v>
      </c>
      <c r="O24" s="3">
        <v>1</v>
      </c>
      <c r="P24" s="3">
        <v>1</v>
      </c>
      <c r="Q24" s="3">
        <v>1</v>
      </c>
      <c r="R24" s="14">
        <f t="shared" si="1"/>
        <v>8</v>
      </c>
      <c r="S24" s="19">
        <f t="shared" si="2"/>
        <v>105</v>
      </c>
      <c r="T24" s="2" t="s">
        <v>178</v>
      </c>
      <c r="U24" s="2" t="s">
        <v>179</v>
      </c>
      <c r="V24" s="2" t="s">
        <v>9</v>
      </c>
      <c r="W24" s="2" t="s">
        <v>180</v>
      </c>
    </row>
    <row r="25" spans="1:23" s="2" customFormat="1" ht="19.899999999999999" customHeight="1" x14ac:dyDescent="0.5">
      <c r="A25" s="2" t="s">
        <v>77</v>
      </c>
      <c r="B25" s="41" t="s">
        <v>78</v>
      </c>
      <c r="C25" s="41" t="s">
        <v>79</v>
      </c>
      <c r="D25" s="2" t="s">
        <v>14</v>
      </c>
      <c r="E25" s="2" t="s">
        <v>64</v>
      </c>
      <c r="F25" s="2" t="s">
        <v>80</v>
      </c>
      <c r="G25" s="2" t="s">
        <v>81</v>
      </c>
      <c r="H25" s="2" t="s">
        <v>82</v>
      </c>
      <c r="I25" s="2" t="s">
        <v>80</v>
      </c>
      <c r="J25" s="23" t="s">
        <v>363</v>
      </c>
      <c r="K25" s="3">
        <v>41</v>
      </c>
      <c r="L25" s="3">
        <v>6</v>
      </c>
      <c r="M25" s="16">
        <f t="shared" si="0"/>
        <v>47</v>
      </c>
      <c r="N25" s="3">
        <v>25</v>
      </c>
      <c r="O25" s="3">
        <v>12</v>
      </c>
      <c r="P25" s="3">
        <v>1</v>
      </c>
      <c r="Q25" s="3">
        <v>1</v>
      </c>
      <c r="R25" s="14">
        <f t="shared" si="1"/>
        <v>39</v>
      </c>
      <c r="S25" s="19">
        <f t="shared" si="2"/>
        <v>570</v>
      </c>
      <c r="T25" t="s">
        <v>385</v>
      </c>
      <c r="U25" s="2" t="s">
        <v>83</v>
      </c>
      <c r="V25" s="2" t="s">
        <v>9</v>
      </c>
      <c r="W25" s="2" t="s">
        <v>84</v>
      </c>
    </row>
    <row r="26" spans="1:23" s="2" customFormat="1" ht="19.899999999999999" customHeight="1" x14ac:dyDescent="0.5">
      <c r="A26" s="2" t="s">
        <v>237</v>
      </c>
      <c r="B26" s="41" t="s">
        <v>238</v>
      </c>
      <c r="C26" s="41" t="s">
        <v>325</v>
      </c>
      <c r="D26" s="2" t="s">
        <v>14</v>
      </c>
      <c r="E26" s="2" t="s">
        <v>64</v>
      </c>
      <c r="F26" s="2" t="s">
        <v>239</v>
      </c>
      <c r="G26" s="2" t="s">
        <v>240</v>
      </c>
      <c r="H26" s="2" t="s">
        <v>82</v>
      </c>
      <c r="I26" s="2" t="s">
        <v>241</v>
      </c>
      <c r="J26" s="23" t="s">
        <v>364</v>
      </c>
      <c r="K26" s="3">
        <v>16</v>
      </c>
      <c r="L26" s="3">
        <v>8</v>
      </c>
      <c r="M26" s="16">
        <f t="shared" si="0"/>
        <v>24</v>
      </c>
      <c r="N26" s="3">
        <v>8</v>
      </c>
      <c r="O26" s="3">
        <v>3</v>
      </c>
      <c r="P26" s="3">
        <v>1</v>
      </c>
      <c r="Q26" s="3">
        <v>1</v>
      </c>
      <c r="R26" s="14">
        <f t="shared" si="1"/>
        <v>13</v>
      </c>
      <c r="S26" s="19">
        <f t="shared" si="2"/>
        <v>180</v>
      </c>
      <c r="T26" s="2" t="s">
        <v>319</v>
      </c>
      <c r="U26" s="2" t="s">
        <v>242</v>
      </c>
      <c r="V26" s="2" t="s">
        <v>9</v>
      </c>
      <c r="W26" s="2" t="s">
        <v>243</v>
      </c>
    </row>
    <row r="27" spans="1:23" s="2" customFormat="1" ht="19.899999999999999" customHeight="1" x14ac:dyDescent="0.5">
      <c r="A27" s="2" t="s">
        <v>106</v>
      </c>
      <c r="B27" s="41" t="s">
        <v>107</v>
      </c>
      <c r="C27" s="41" t="s">
        <v>108</v>
      </c>
      <c r="D27" s="2" t="s">
        <v>14</v>
      </c>
      <c r="E27" s="2" t="s">
        <v>4</v>
      </c>
      <c r="F27" s="2" t="s">
        <v>109</v>
      </c>
      <c r="G27" s="2" t="s">
        <v>110</v>
      </c>
      <c r="H27" s="2" t="s">
        <v>111</v>
      </c>
      <c r="I27" s="2" t="s">
        <v>109</v>
      </c>
      <c r="J27" s="25" t="s">
        <v>365</v>
      </c>
      <c r="K27" s="3">
        <v>15</v>
      </c>
      <c r="L27" s="3">
        <v>3</v>
      </c>
      <c r="M27" s="16">
        <f t="shared" si="0"/>
        <v>18</v>
      </c>
      <c r="N27" s="3">
        <v>4</v>
      </c>
      <c r="O27" s="3">
        <v>4</v>
      </c>
      <c r="P27" s="3">
        <v>0</v>
      </c>
      <c r="Q27" s="3">
        <v>4</v>
      </c>
      <c r="R27" s="14">
        <f t="shared" si="1"/>
        <v>12</v>
      </c>
      <c r="S27" s="19">
        <f t="shared" si="2"/>
        <v>120</v>
      </c>
      <c r="T27" s="2" t="s">
        <v>113</v>
      </c>
      <c r="U27" s="2" t="s">
        <v>114</v>
      </c>
      <c r="V27" s="2" t="s">
        <v>9</v>
      </c>
      <c r="W27" s="2" t="s">
        <v>115</v>
      </c>
    </row>
    <row r="28" spans="1:23" s="2" customFormat="1" ht="19.899999999999999" customHeight="1" x14ac:dyDescent="0.5">
      <c r="A28" s="2" t="s">
        <v>198</v>
      </c>
      <c r="B28" s="41" t="s">
        <v>199</v>
      </c>
      <c r="C28" s="41" t="s">
        <v>200</v>
      </c>
      <c r="D28" s="2" t="s">
        <v>72</v>
      </c>
      <c r="E28" s="2" t="s">
        <v>4</v>
      </c>
      <c r="F28" s="2" t="s">
        <v>201</v>
      </c>
      <c r="G28" s="2" t="s">
        <v>202</v>
      </c>
      <c r="H28" s="2" t="s">
        <v>203</v>
      </c>
      <c r="I28" s="2" t="s">
        <v>201</v>
      </c>
      <c r="J28" s="23" t="s">
        <v>366</v>
      </c>
      <c r="K28" s="3">
        <v>8</v>
      </c>
      <c r="L28" s="3">
        <v>3</v>
      </c>
      <c r="M28" s="16">
        <f t="shared" si="0"/>
        <v>11</v>
      </c>
      <c r="N28" s="3">
        <v>5</v>
      </c>
      <c r="O28" s="3">
        <v>1</v>
      </c>
      <c r="P28" s="3">
        <v>0</v>
      </c>
      <c r="Q28" s="3">
        <v>1</v>
      </c>
      <c r="R28" s="14">
        <f t="shared" si="1"/>
        <v>7</v>
      </c>
      <c r="S28" s="19">
        <f t="shared" si="2"/>
        <v>90</v>
      </c>
      <c r="T28" s="2" t="s">
        <v>204</v>
      </c>
      <c r="U28" s="2" t="s">
        <v>205</v>
      </c>
      <c r="V28" s="2" t="s">
        <v>9</v>
      </c>
      <c r="W28" s="2" t="s">
        <v>206</v>
      </c>
    </row>
    <row r="29" spans="1:23" s="2" customFormat="1" ht="19.899999999999999" customHeight="1" x14ac:dyDescent="0.5">
      <c r="A29" s="9" t="s">
        <v>338</v>
      </c>
      <c r="B29" s="42" t="s">
        <v>339</v>
      </c>
      <c r="C29" s="42" t="s">
        <v>87</v>
      </c>
      <c r="D29" s="10" t="s">
        <v>14</v>
      </c>
      <c r="E29" s="10" t="s">
        <v>4</v>
      </c>
      <c r="F29" s="11" t="s">
        <v>340</v>
      </c>
      <c r="G29" s="11" t="s">
        <v>341</v>
      </c>
      <c r="H29" s="11" t="s">
        <v>82</v>
      </c>
      <c r="I29" s="11" t="s">
        <v>340</v>
      </c>
      <c r="J29" s="23" t="s">
        <v>367</v>
      </c>
      <c r="K29" s="12">
        <v>10</v>
      </c>
      <c r="L29" s="12">
        <v>2</v>
      </c>
      <c r="M29" s="16">
        <f t="shared" si="0"/>
        <v>12</v>
      </c>
      <c r="N29" s="12">
        <v>7</v>
      </c>
      <c r="O29" s="12">
        <v>3</v>
      </c>
      <c r="P29" s="12">
        <v>0</v>
      </c>
      <c r="Q29" s="12">
        <v>0</v>
      </c>
      <c r="R29" s="14">
        <f t="shared" si="1"/>
        <v>10</v>
      </c>
      <c r="S29" s="19">
        <f t="shared" si="2"/>
        <v>150</v>
      </c>
      <c r="T29" s="10" t="s">
        <v>342</v>
      </c>
      <c r="U29" s="10" t="s">
        <v>343</v>
      </c>
      <c r="V29" s="10" t="s">
        <v>9</v>
      </c>
      <c r="W29" s="13" t="s">
        <v>344</v>
      </c>
    </row>
    <row r="30" spans="1:23" s="2" customFormat="1" ht="19.899999999999999" customHeight="1" x14ac:dyDescent="0.5">
      <c r="A30" s="2" t="s">
        <v>93</v>
      </c>
      <c r="B30" s="41" t="s">
        <v>94</v>
      </c>
      <c r="C30" s="41"/>
      <c r="D30" s="2" t="s">
        <v>14</v>
      </c>
      <c r="E30" s="2" t="s">
        <v>32</v>
      </c>
      <c r="F30" s="2" t="s">
        <v>95</v>
      </c>
      <c r="G30" s="2" t="s">
        <v>96</v>
      </c>
      <c r="H30" s="2" t="s">
        <v>97</v>
      </c>
      <c r="I30" s="2" t="s">
        <v>95</v>
      </c>
      <c r="J30" s="23" t="s">
        <v>368</v>
      </c>
      <c r="K30" s="3">
        <v>15</v>
      </c>
      <c r="L30" s="3">
        <v>3</v>
      </c>
      <c r="M30" s="16">
        <f t="shared" si="0"/>
        <v>18</v>
      </c>
      <c r="N30" s="3">
        <v>4</v>
      </c>
      <c r="O30" s="3">
        <v>0</v>
      </c>
      <c r="P30" s="3">
        <v>0</v>
      </c>
      <c r="Q30" s="3">
        <v>1</v>
      </c>
      <c r="R30" s="14">
        <f t="shared" si="1"/>
        <v>5</v>
      </c>
      <c r="S30" s="19">
        <f t="shared" si="2"/>
        <v>60</v>
      </c>
      <c r="T30" s="2" t="s">
        <v>98</v>
      </c>
      <c r="U30" s="2" t="s">
        <v>382</v>
      </c>
      <c r="V30" s="2" t="s">
        <v>9</v>
      </c>
      <c r="W30" s="2" t="s">
        <v>99</v>
      </c>
    </row>
    <row r="31" spans="1:23" s="2" customFormat="1" ht="19.899999999999999" customHeight="1" x14ac:dyDescent="0.5">
      <c r="A31" s="2" t="s">
        <v>269</v>
      </c>
      <c r="B31" s="41" t="s">
        <v>270</v>
      </c>
      <c r="C31" s="41" t="s">
        <v>271</v>
      </c>
      <c r="D31" s="2" t="s">
        <v>272</v>
      </c>
      <c r="E31" s="2" t="s">
        <v>4</v>
      </c>
      <c r="F31" s="2" t="s">
        <v>273</v>
      </c>
      <c r="G31" s="2" t="s">
        <v>274</v>
      </c>
      <c r="H31" s="2" t="s">
        <v>111</v>
      </c>
      <c r="I31" s="2" t="s">
        <v>273</v>
      </c>
      <c r="J31" s="23" t="s">
        <v>378</v>
      </c>
      <c r="K31" s="3">
        <v>20</v>
      </c>
      <c r="L31" s="3">
        <v>6</v>
      </c>
      <c r="M31" s="16">
        <f t="shared" si="0"/>
        <v>26</v>
      </c>
      <c r="N31" s="3">
        <v>6</v>
      </c>
      <c r="O31" s="3">
        <v>4</v>
      </c>
      <c r="P31" s="3">
        <v>2</v>
      </c>
      <c r="Q31" s="3">
        <v>0</v>
      </c>
      <c r="R31" s="14">
        <f t="shared" si="1"/>
        <v>12</v>
      </c>
      <c r="S31" s="19">
        <f t="shared" si="2"/>
        <v>180</v>
      </c>
      <c r="T31" s="2" t="s">
        <v>275</v>
      </c>
      <c r="U31" s="2" t="s">
        <v>276</v>
      </c>
      <c r="V31" s="2" t="s">
        <v>9</v>
      </c>
      <c r="W31" s="2" t="s">
        <v>277</v>
      </c>
    </row>
    <row r="32" spans="1:23" s="2" customFormat="1" ht="19.899999999999999" customHeight="1" x14ac:dyDescent="0.5">
      <c r="A32" s="2" t="s">
        <v>190</v>
      </c>
      <c r="B32" s="41" t="s">
        <v>191</v>
      </c>
      <c r="C32" s="41" t="s">
        <v>71</v>
      </c>
      <c r="D32" s="2" t="s">
        <v>192</v>
      </c>
      <c r="E32" s="2" t="s">
        <v>4</v>
      </c>
      <c r="F32" s="2" t="s">
        <v>111</v>
      </c>
      <c r="G32" s="2" t="s">
        <v>193</v>
      </c>
      <c r="H32" s="2" t="s">
        <v>111</v>
      </c>
      <c r="I32" s="2" t="s">
        <v>194</v>
      </c>
      <c r="J32" s="23" t="s">
        <v>369</v>
      </c>
      <c r="K32" s="3">
        <v>27</v>
      </c>
      <c r="L32" s="3">
        <v>9</v>
      </c>
      <c r="M32" s="16">
        <f t="shared" si="0"/>
        <v>36</v>
      </c>
      <c r="N32" s="3">
        <v>15</v>
      </c>
      <c r="O32" s="3">
        <v>15</v>
      </c>
      <c r="P32" s="3">
        <v>2</v>
      </c>
      <c r="Q32" s="3">
        <v>0</v>
      </c>
      <c r="R32" s="14">
        <f t="shared" si="1"/>
        <v>32</v>
      </c>
      <c r="S32" s="19">
        <f t="shared" si="2"/>
        <v>480</v>
      </c>
      <c r="T32" s="2" t="s">
        <v>195</v>
      </c>
      <c r="U32" s="2" t="s">
        <v>196</v>
      </c>
      <c r="V32" s="2" t="s">
        <v>9</v>
      </c>
      <c r="W32" s="2" t="s">
        <v>197</v>
      </c>
    </row>
    <row r="33" spans="1:23" s="2" customFormat="1" ht="19.899999999999999" customHeight="1" x14ac:dyDescent="0.5">
      <c r="A33" s="2" t="s">
        <v>52</v>
      </c>
      <c r="B33" s="41" t="s">
        <v>53</v>
      </c>
      <c r="C33" s="41" t="s">
        <v>54</v>
      </c>
      <c r="D33" s="2" t="s">
        <v>14</v>
      </c>
      <c r="E33" s="2" t="s">
        <v>4</v>
      </c>
      <c r="F33" s="2" t="s">
        <v>55</v>
      </c>
      <c r="G33" s="2" t="s">
        <v>56</v>
      </c>
      <c r="H33" s="2" t="s">
        <v>57</v>
      </c>
      <c r="I33" s="2" t="s">
        <v>55</v>
      </c>
      <c r="J33" s="23" t="s">
        <v>370</v>
      </c>
      <c r="K33" s="3">
        <v>20</v>
      </c>
      <c r="L33" s="3">
        <v>3</v>
      </c>
      <c r="M33" s="16">
        <f t="shared" si="0"/>
        <v>23</v>
      </c>
      <c r="N33" s="3">
        <v>5</v>
      </c>
      <c r="O33" s="3">
        <v>3</v>
      </c>
      <c r="P33" s="3">
        <v>0</v>
      </c>
      <c r="Q33" s="3">
        <v>1</v>
      </c>
      <c r="R33" s="14">
        <f t="shared" si="1"/>
        <v>9</v>
      </c>
      <c r="S33" s="19">
        <f t="shared" si="2"/>
        <v>120</v>
      </c>
      <c r="T33" s="2" t="s">
        <v>58</v>
      </c>
      <c r="U33" s="2" t="s">
        <v>59</v>
      </c>
      <c r="V33" s="2" t="s">
        <v>9</v>
      </c>
      <c r="W33" s="2" t="s">
        <v>60</v>
      </c>
    </row>
    <row r="34" spans="1:23" s="2" customFormat="1" ht="19.899999999999999" customHeight="1" x14ac:dyDescent="0.5">
      <c r="A34" s="2" t="s">
        <v>157</v>
      </c>
      <c r="B34" s="41" t="s">
        <v>158</v>
      </c>
      <c r="C34" s="41" t="s">
        <v>112</v>
      </c>
      <c r="D34" s="2" t="s">
        <v>14</v>
      </c>
      <c r="E34" s="2" t="s">
        <v>4</v>
      </c>
      <c r="F34" s="2" t="s">
        <v>159</v>
      </c>
      <c r="G34" s="2" t="s">
        <v>160</v>
      </c>
      <c r="H34" s="2" t="s">
        <v>7</v>
      </c>
      <c r="I34" s="2" t="s">
        <v>159</v>
      </c>
      <c r="J34" s="23" t="s">
        <v>371</v>
      </c>
      <c r="K34" s="3">
        <v>22</v>
      </c>
      <c r="L34" s="3">
        <v>7</v>
      </c>
      <c r="M34" s="16">
        <f t="shared" si="0"/>
        <v>29</v>
      </c>
      <c r="N34" s="3">
        <v>6</v>
      </c>
      <c r="O34" s="3">
        <v>4</v>
      </c>
      <c r="P34" s="3">
        <v>1</v>
      </c>
      <c r="Q34" s="3">
        <v>1</v>
      </c>
      <c r="R34" s="14">
        <f t="shared" si="1"/>
        <v>12</v>
      </c>
      <c r="S34" s="19">
        <f t="shared" si="2"/>
        <v>165</v>
      </c>
      <c r="T34" s="2" t="s">
        <v>161</v>
      </c>
      <c r="U34" t="s">
        <v>383</v>
      </c>
      <c r="V34" s="2" t="s">
        <v>9</v>
      </c>
      <c r="W34" s="2" t="s">
        <v>162</v>
      </c>
    </row>
    <row r="35" spans="1:23" s="2" customFormat="1" ht="19.899999999999999" customHeight="1" x14ac:dyDescent="0.5">
      <c r="A35" s="2" t="s">
        <v>181</v>
      </c>
      <c r="B35" s="41" t="s">
        <v>182</v>
      </c>
      <c r="C35" s="41" t="s">
        <v>183</v>
      </c>
      <c r="D35" s="2" t="s">
        <v>14</v>
      </c>
      <c r="E35" s="2" t="s">
        <v>64</v>
      </c>
      <c r="F35" s="2" t="s">
        <v>184</v>
      </c>
      <c r="G35" s="2" t="s">
        <v>185</v>
      </c>
      <c r="H35" s="2" t="s">
        <v>184</v>
      </c>
      <c r="I35" s="2" t="s">
        <v>186</v>
      </c>
      <c r="J35" s="23" t="s">
        <v>372</v>
      </c>
      <c r="K35" s="3">
        <v>20</v>
      </c>
      <c r="L35" s="3">
        <v>4</v>
      </c>
      <c r="M35" s="16">
        <f t="shared" si="0"/>
        <v>24</v>
      </c>
      <c r="N35" s="3">
        <v>6</v>
      </c>
      <c r="O35" s="3">
        <v>6</v>
      </c>
      <c r="P35" s="3">
        <v>0</v>
      </c>
      <c r="Q35" s="3">
        <v>0</v>
      </c>
      <c r="R35" s="14">
        <f t="shared" si="1"/>
        <v>12</v>
      </c>
      <c r="S35" s="19">
        <f t="shared" si="2"/>
        <v>180</v>
      </c>
      <c r="T35" s="2" t="s">
        <v>187</v>
      </c>
      <c r="U35" s="2" t="s">
        <v>188</v>
      </c>
      <c r="V35" s="2" t="s">
        <v>9</v>
      </c>
      <c r="W35" s="2" t="s">
        <v>189</v>
      </c>
    </row>
    <row r="36" spans="1:23" s="2" customFormat="1" ht="19.899999999999999" customHeight="1" x14ac:dyDescent="0.5">
      <c r="A36" s="2" t="s">
        <v>28</v>
      </c>
      <c r="B36" s="41" t="s">
        <v>29</v>
      </c>
      <c r="C36" s="41" t="s">
        <v>30</v>
      </c>
      <c r="D36" s="2" t="s">
        <v>31</v>
      </c>
      <c r="E36" s="2" t="s">
        <v>32</v>
      </c>
      <c r="F36" s="2" t="s">
        <v>33</v>
      </c>
      <c r="G36" s="2" t="s">
        <v>34</v>
      </c>
      <c r="H36" s="2" t="s">
        <v>35</v>
      </c>
      <c r="I36" s="2" t="s">
        <v>36</v>
      </c>
      <c r="J36" s="23" t="s">
        <v>373</v>
      </c>
      <c r="K36" s="3">
        <v>22</v>
      </c>
      <c r="L36" s="3">
        <v>4</v>
      </c>
      <c r="M36" s="16">
        <f t="shared" si="0"/>
        <v>26</v>
      </c>
      <c r="N36" s="3">
        <v>6</v>
      </c>
      <c r="O36" s="3">
        <v>6</v>
      </c>
      <c r="P36" s="3">
        <v>1</v>
      </c>
      <c r="Q36" s="3">
        <v>1</v>
      </c>
      <c r="R36" s="14">
        <f t="shared" si="1"/>
        <v>14</v>
      </c>
      <c r="S36" s="19">
        <f t="shared" si="2"/>
        <v>195</v>
      </c>
      <c r="T36" s="2" t="s">
        <v>37</v>
      </c>
      <c r="U36" s="2" t="s">
        <v>38</v>
      </c>
      <c r="V36" s="2" t="s">
        <v>9</v>
      </c>
      <c r="W36" s="2" t="s">
        <v>39</v>
      </c>
    </row>
    <row r="37" spans="1:23" s="2" customFormat="1" ht="19.899999999999999" customHeight="1" x14ac:dyDescent="0.5">
      <c r="A37" s="2" t="s">
        <v>61</v>
      </c>
      <c r="B37" s="41" t="s">
        <v>62</v>
      </c>
      <c r="C37" s="41" t="s">
        <v>63</v>
      </c>
      <c r="D37" s="2" t="s">
        <v>14</v>
      </c>
      <c r="E37" s="2" t="s">
        <v>64</v>
      </c>
      <c r="F37" s="2" t="s">
        <v>65</v>
      </c>
      <c r="G37" s="2" t="s">
        <v>66</v>
      </c>
      <c r="H37" s="2" t="s">
        <v>65</v>
      </c>
      <c r="I37" s="2" t="s">
        <v>65</v>
      </c>
      <c r="J37" s="23" t="s">
        <v>379</v>
      </c>
      <c r="K37" s="3">
        <v>26</v>
      </c>
      <c r="L37" s="3">
        <v>9</v>
      </c>
      <c r="M37" s="16">
        <f t="shared" si="0"/>
        <v>35</v>
      </c>
      <c r="N37" s="3">
        <v>23</v>
      </c>
      <c r="O37" s="3">
        <v>4</v>
      </c>
      <c r="P37" s="3">
        <v>2</v>
      </c>
      <c r="Q37" s="3">
        <v>1</v>
      </c>
      <c r="R37" s="14">
        <f t="shared" si="1"/>
        <v>30</v>
      </c>
      <c r="S37" s="19">
        <f t="shared" si="2"/>
        <v>435</v>
      </c>
      <c r="T37" s="2" t="s">
        <v>67</v>
      </c>
      <c r="U37" s="2" t="s">
        <v>68</v>
      </c>
      <c r="V37" s="2" t="s">
        <v>9</v>
      </c>
      <c r="W37" t="s">
        <v>390</v>
      </c>
    </row>
    <row r="38" spans="1:23" s="2" customFormat="1" ht="19.899999999999999" customHeight="1" x14ac:dyDescent="0.5">
      <c r="A38" s="2" t="s">
        <v>116</v>
      </c>
      <c r="B38" s="41" t="s">
        <v>117</v>
      </c>
      <c r="C38" s="41" t="s">
        <v>118</v>
      </c>
      <c r="D38" s="2" t="s">
        <v>14</v>
      </c>
      <c r="E38" s="2" t="s">
        <v>64</v>
      </c>
      <c r="F38" s="2" t="s">
        <v>119</v>
      </c>
      <c r="G38" s="2" t="s">
        <v>120</v>
      </c>
      <c r="H38" s="2" t="s">
        <v>57</v>
      </c>
      <c r="I38" s="2" t="s">
        <v>121</v>
      </c>
      <c r="J38" s="23" t="s">
        <v>374</v>
      </c>
      <c r="K38" s="3">
        <v>19</v>
      </c>
      <c r="L38" s="3">
        <v>4</v>
      </c>
      <c r="M38" s="16">
        <f t="shared" si="0"/>
        <v>23</v>
      </c>
      <c r="N38" s="3">
        <v>5</v>
      </c>
      <c r="O38" s="3">
        <v>1</v>
      </c>
      <c r="P38" s="3">
        <v>0</v>
      </c>
      <c r="Q38" s="3">
        <v>0</v>
      </c>
      <c r="R38" s="14">
        <f t="shared" si="1"/>
        <v>6</v>
      </c>
      <c r="S38" s="19">
        <f t="shared" si="2"/>
        <v>90</v>
      </c>
      <c r="T38" s="2" t="s">
        <v>122</v>
      </c>
      <c r="U38" s="2" t="s">
        <v>123</v>
      </c>
      <c r="V38" s="2" t="s">
        <v>9</v>
      </c>
      <c r="W38" s="2" t="s">
        <v>124</v>
      </c>
    </row>
    <row r="39" spans="1:23" s="2" customFormat="1" ht="19.899999999999999" customHeight="1" x14ac:dyDescent="0.5">
      <c r="A39" s="2" t="s">
        <v>125</v>
      </c>
      <c r="B39" s="41" t="s">
        <v>126</v>
      </c>
      <c r="C39" s="41" t="s">
        <v>324</v>
      </c>
      <c r="D39" s="2" t="s">
        <v>127</v>
      </c>
      <c r="E39" s="2" t="s">
        <v>4</v>
      </c>
      <c r="F39" s="2" t="s">
        <v>128</v>
      </c>
      <c r="G39" s="2" t="s">
        <v>129</v>
      </c>
      <c r="H39" s="2" t="s">
        <v>97</v>
      </c>
      <c r="I39" s="2" t="s">
        <v>128</v>
      </c>
      <c r="J39" s="23" t="s">
        <v>375</v>
      </c>
      <c r="K39" s="3">
        <v>24</v>
      </c>
      <c r="L39" s="3">
        <v>1</v>
      </c>
      <c r="M39" s="16">
        <f t="shared" si="0"/>
        <v>25</v>
      </c>
      <c r="N39" s="3">
        <v>18</v>
      </c>
      <c r="O39" s="3">
        <v>1</v>
      </c>
      <c r="P39" s="3">
        <v>1</v>
      </c>
      <c r="Q39" s="3">
        <v>1</v>
      </c>
      <c r="R39" s="14">
        <f t="shared" si="1"/>
        <v>21</v>
      </c>
      <c r="S39" s="19">
        <f t="shared" si="2"/>
        <v>300</v>
      </c>
      <c r="T39" s="2" t="s">
        <v>130</v>
      </c>
      <c r="U39" s="2" t="s">
        <v>131</v>
      </c>
      <c r="V39" s="2" t="s">
        <v>9</v>
      </c>
      <c r="W39" s="2" t="s">
        <v>132</v>
      </c>
    </row>
    <row r="40" spans="1:23" x14ac:dyDescent="0.5">
      <c r="K40" s="4">
        <f>SUM(K2:K39)</f>
        <v>873</v>
      </c>
      <c r="L40" s="4">
        <f>SUM(L2:L39)</f>
        <v>163</v>
      </c>
      <c r="M40" s="27">
        <f t="shared" si="0"/>
        <v>1036</v>
      </c>
      <c r="N40" s="5">
        <f t="shared" ref="N40:S40" si="3">SUM(N2:N39)</f>
        <v>430</v>
      </c>
      <c r="O40" s="5">
        <f t="shared" si="3"/>
        <v>136</v>
      </c>
      <c r="P40" s="5">
        <f t="shared" si="3"/>
        <v>27</v>
      </c>
      <c r="Q40" s="5">
        <f t="shared" si="3"/>
        <v>26</v>
      </c>
      <c r="R40" s="15">
        <f t="shared" si="3"/>
        <v>619</v>
      </c>
      <c r="S40" s="20">
        <f t="shared" si="3"/>
        <v>8895</v>
      </c>
    </row>
    <row r="41" spans="1:23" s="35" customFormat="1" x14ac:dyDescent="0.5">
      <c r="B41" s="43"/>
      <c r="C41" s="43"/>
      <c r="J41" s="26"/>
      <c r="K41" s="36"/>
      <c r="L41" s="36"/>
      <c r="M41" s="37"/>
      <c r="N41" s="36"/>
      <c r="O41" s="36"/>
      <c r="P41" s="36"/>
      <c r="Q41" s="36"/>
      <c r="R41" s="38"/>
      <c r="S41" s="39"/>
    </row>
    <row r="43" spans="1:23" x14ac:dyDescent="0.5">
      <c r="H43" s="28" t="s">
        <v>381</v>
      </c>
      <c r="I43" s="29"/>
      <c r="J43" s="30">
        <f>K40+L40</f>
        <v>1036</v>
      </c>
      <c r="K43" s="31"/>
      <c r="L43" s="31"/>
      <c r="M43" s="32">
        <f>N40+O40+P40+Q40</f>
        <v>619</v>
      </c>
    </row>
    <row r="44" spans="1:23" x14ac:dyDescent="0.5">
      <c r="H44" s="33"/>
      <c r="I44" s="34"/>
      <c r="J44" s="44" t="s">
        <v>316</v>
      </c>
      <c r="K44" s="45"/>
      <c r="L44" s="45"/>
      <c r="M44" s="46" t="s">
        <v>317</v>
      </c>
    </row>
  </sheetData>
  <autoFilter ref="A1:W1" xr:uid="{A79C240E-6CF1-405A-BBD0-694CBA143BCE}">
    <sortState xmlns:xlrd2="http://schemas.microsoft.com/office/spreadsheetml/2017/richdata2" ref="A2:W40">
      <sortCondition ref="G1"/>
    </sortState>
  </autoFilter>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9D91637756FF1419BE003500D3F75C2" ma:contentTypeVersion="12" ma:contentTypeDescription="Skapa ett nytt dokument." ma:contentTypeScope="" ma:versionID="20c5f2e66ac608514ffa0e504da0c1af">
  <xsd:schema xmlns:xsd="http://www.w3.org/2001/XMLSchema" xmlns:xs="http://www.w3.org/2001/XMLSchema" xmlns:p="http://schemas.microsoft.com/office/2006/metadata/properties" xmlns:ns2="9557e586-4a87-4904-9e7a-da7b58340657" xmlns:ns3="d923c818-0265-48e5-b020-95a751a6f2fd" targetNamespace="http://schemas.microsoft.com/office/2006/metadata/properties" ma:root="true" ma:fieldsID="6f130e0aa5065ac8b1e92ece683ef0b0" ns2:_="" ns3:_="">
    <xsd:import namespace="9557e586-4a87-4904-9e7a-da7b58340657"/>
    <xsd:import namespace="d923c818-0265-48e5-b020-95a751a6f2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57e586-4a87-4904-9e7a-da7b583406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23c818-0265-48e5-b020-95a751a6f2fd" elementFormDefault="qualified">
    <xsd:import namespace="http://schemas.microsoft.com/office/2006/documentManagement/types"/>
    <xsd:import namespace="http://schemas.microsoft.com/office/infopath/2007/PartnerControls"/>
    <xsd:element name="SharedWithUsers" ma:index="1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FDC211-3598-4ACA-8F39-98E8C8B76C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57e586-4a87-4904-9e7a-da7b58340657"/>
    <ds:schemaRef ds:uri="d923c818-0265-48e5-b020-95a751a6f2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B3CAEE-3FA9-424B-B6B0-84F27D4E87C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36C53B4-2619-4874-821C-33F7AF2696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Josefin Warg</cp:lastModifiedBy>
  <dcterms:modified xsi:type="dcterms:W3CDTF">2020-06-09T14:45:06Z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2020-05-19T14:04:26+00:00</dcterms:created>
  <dcterms:modified xsi:type="dcterms:W3CDTF">2020-05-19T14:04:26+00:00</dcterms:modified>
  <cp:revision>0</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0x01010049D91637756FF1419BE003500D3F75C2</vt:lpwstr>
  </property>
</Properties>
</file>