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nmo-my.sharepoint.com/personal/mervi_rokka_belysningsbranschen_se/Documents/Dokument/Belysningsbranschen/Kommunikationsarbete/2024/Trygghet utomhus/"/>
    </mc:Choice>
  </mc:AlternateContent>
  <xr:revisionPtr revIDLastSave="0" documentId="8_{F5A4D4BF-07D7-544B-9FCD-57D6F13C72A2}" xr6:coauthVersionLast="47" xr6:coauthVersionMax="47" xr10:uidLastSave="{00000000-0000-0000-0000-000000000000}"/>
  <bookViews>
    <workbookView xWindow="0" yWindow="500" windowWidth="38400" windowHeight="19540" activeTab="4" xr2:uid="{00000000-000D-0000-FFFF-FFFF00000000}"/>
  </bookViews>
  <sheets>
    <sheet name="Total" sheetId="9" r:id="rId1"/>
    <sheet name="Total 2024 vs Total 2021" sheetId="10" r:id="rId2"/>
    <sheet name="Kön" sheetId="3" r:id="rId3"/>
    <sheet name="Åldersgrupper" sheetId="5" r:id="rId4"/>
    <sheet name="Region" sheetId="6" r:id="rId5"/>
    <sheet name="Utbildning" sheetId="7" r:id="rId6"/>
    <sheet name="Inkomst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4" i="10" l="1"/>
  <c r="D291" i="10"/>
  <c r="D288" i="10"/>
  <c r="D264" i="10"/>
  <c r="D261" i="10"/>
  <c r="D258" i="10"/>
  <c r="D255" i="10"/>
  <c r="D252" i="10"/>
  <c r="D330" i="10"/>
  <c r="D327" i="10"/>
  <c r="D324" i="10"/>
  <c r="D321" i="10"/>
  <c r="D318" i="10"/>
  <c r="D228" i="10"/>
  <c r="D225" i="10"/>
  <c r="D222" i="10"/>
  <c r="D219" i="10"/>
  <c r="D216" i="10"/>
  <c r="D213" i="10"/>
</calcChain>
</file>

<file path=xl/sharedStrings.xml><?xml version="1.0" encoding="utf-8"?>
<sst xmlns="http://schemas.openxmlformats.org/spreadsheetml/2006/main" count="5127" uniqueCount="180">
  <si>
    <t>Ditt kön:</t>
  </si>
  <si>
    <t/>
  </si>
  <si>
    <t>Age bands</t>
  </si>
  <si>
    <t>Contents</t>
  </si>
  <si>
    <t>Overlap formulae used</t>
  </si>
  <si>
    <t>ColumnProportions (5%):    Minimum Base: 0(**) Small Base: 30(*)</t>
  </si>
  <si>
    <t>AB</t>
  </si>
  <si>
    <t>B</t>
  </si>
  <si>
    <t>55-65</t>
  </si>
  <si>
    <t>45-54</t>
  </si>
  <si>
    <t>35-44</t>
  </si>
  <si>
    <t>AC</t>
  </si>
  <si>
    <t>C</t>
  </si>
  <si>
    <t>25-34</t>
  </si>
  <si>
    <t>18-24</t>
  </si>
  <si>
    <t>Weighted Base</t>
  </si>
  <si>
    <t>Unweighted Base</t>
  </si>
  <si>
    <t>A</t>
  </si>
  <si>
    <t>Kvinna</t>
  </si>
  <si>
    <t>Man</t>
  </si>
  <si>
    <t>Total</t>
  </si>
  <si>
    <t>Område</t>
  </si>
  <si>
    <t>Stockholm</t>
  </si>
  <si>
    <t>Oestra Mellansverige</t>
  </si>
  <si>
    <t>Sydsverige</t>
  </si>
  <si>
    <t>Norra Mellansverige</t>
  </si>
  <si>
    <t>Mellersta Norrland</t>
  </si>
  <si>
    <t>Oevre Norrland</t>
  </si>
  <si>
    <t>Smaaland med Oearna</t>
  </si>
  <si>
    <t>Vaestsverige</t>
  </si>
  <si>
    <t>Vilken är den högsta utbildningsnivå du har uppnått?</t>
  </si>
  <si>
    <t>Grundskolan</t>
  </si>
  <si>
    <t>Gymnasieskola</t>
  </si>
  <si>
    <t>Yrkesteknisk högskoleutbildning / Kvalificerad yrkesutbildning</t>
  </si>
  <si>
    <t>Universitet / Högskola (Högskoleexamen, Kandidatexamen, Yrkesexamina, Magisterexamen, Masterexamen) / Forskarutbildning (Licentiatexamen, Doktorsexamen)</t>
  </si>
  <si>
    <t>Till vilken kategori hör ditt HUSHÅLLS SAMMANLAGDA årliga INKOMSTER före skatt, då alla källor beaktas?</t>
  </si>
  <si>
    <t>Mindre än 100.000 kr</t>
  </si>
  <si>
    <t>100.000 kr - 199.999 kr</t>
  </si>
  <si>
    <t>200.000 kr - 299.999 kr</t>
  </si>
  <si>
    <t>300.000 kr - 399.999 kr</t>
  </si>
  <si>
    <t>400.000 kr - 499.999 kr</t>
  </si>
  <si>
    <t>500.000 kr - 599.999 kr</t>
  </si>
  <si>
    <t>600.000 kr - 699.999 kr</t>
  </si>
  <si>
    <t>700.000 kr - 799.999 kr</t>
  </si>
  <si>
    <t>800.000 kr - 899.999 k</t>
  </si>
  <si>
    <t>900.000 kr - eller mer</t>
  </si>
  <si>
    <t>Vill ej uppge</t>
  </si>
  <si>
    <t>Känner du oro eller olust om du är ensam och måste passera en mörk gångväg, park, torg eller gångtunnel på kvällen eller natten.</t>
  </si>
  <si>
    <t>Alltid</t>
  </si>
  <si>
    <t>Ofta</t>
  </si>
  <si>
    <t>Ibland</t>
  </si>
  <si>
    <t>Sällan</t>
  </si>
  <si>
    <t>Aldrig</t>
  </si>
  <si>
    <t>Vet ej</t>
  </si>
  <si>
    <t>Vilket eller vilka av följande alternativ skulle göra dig tryggare i en sådan situation?</t>
  </si>
  <si>
    <t>Att platsen är belyst och inte innehåller mörka partier</t>
  </si>
  <si>
    <t>Fler poliser eller väktare i området</t>
  </si>
  <si>
    <t>Att platsen inte har höga träd och buskage</t>
  </si>
  <si>
    <t>Att platsen har närhet till kollektivtrafik</t>
  </si>
  <si>
    <t>Att platsen sandas och skottas rent på snö regelbundet</t>
  </si>
  <si>
    <t>Känner du till någon plats, som du ofta passerar, där du känner dig otrygg mörka kvällar och nätter som därför borde ha belysning.</t>
  </si>
  <si>
    <t>Ja</t>
  </si>
  <si>
    <t>Nej</t>
  </si>
  <si>
    <t>Vad anser du är viktigast att din kommun ska göra för att öka din trygghet när du vistas ute mörka kvällar och nätter? Välj ett eller flera svarsalternativ från listan.</t>
  </si>
  <si>
    <t>Ökad och bättre belysning i parker, gångtunnlar, torg och gångvägar</t>
  </si>
  <si>
    <t>Fler poliser på allmänna platser</t>
  </si>
  <si>
    <t>Övervakningskameror på allmänna platser</t>
  </si>
  <si>
    <t>Mer kollektivtrafik på kvällar och nätter</t>
  </si>
  <si>
    <t>Ta bort träd och buskar vi gångvägar</t>
  </si>
  <si>
    <t>D</t>
  </si>
  <si>
    <t>E</t>
  </si>
  <si>
    <t>F</t>
  </si>
  <si>
    <t>ACDEF</t>
  </si>
  <si>
    <t>ABDEF</t>
  </si>
  <si>
    <t>ABCEF</t>
  </si>
  <si>
    <t>ABCDF</t>
  </si>
  <si>
    <t>ABCDE</t>
  </si>
  <si>
    <t>ADEF</t>
  </si>
  <si>
    <t>ABC</t>
  </si>
  <si>
    <t>ACDE</t>
  </si>
  <si>
    <t>ACD</t>
  </si>
  <si>
    <t>ABF</t>
  </si>
  <si>
    <t>ABEF</t>
  </si>
  <si>
    <t>BF</t>
  </si>
  <si>
    <t>AE</t>
  </si>
  <si>
    <t>AD</t>
  </si>
  <si>
    <t>AF</t>
  </si>
  <si>
    <t>BC</t>
  </si>
  <si>
    <t>ABCD</t>
  </si>
  <si>
    <t>BD</t>
  </si>
  <si>
    <t>DEF</t>
  </si>
  <si>
    <t>EF</t>
  </si>
  <si>
    <t>G</t>
  </si>
  <si>
    <t>H</t>
  </si>
  <si>
    <t>I</t>
  </si>
  <si>
    <t>DEH</t>
  </si>
  <si>
    <t>ABCDEFH</t>
  </si>
  <si>
    <t>ACDEFGH</t>
  </si>
  <si>
    <t>ABI</t>
  </si>
  <si>
    <t>ACDEFGHI</t>
  </si>
  <si>
    <t>ABDEFGHI</t>
  </si>
  <si>
    <t>ABCEFGHI</t>
  </si>
  <si>
    <t>ABCDFGHI</t>
  </si>
  <si>
    <t>ABCDEGHI</t>
  </si>
  <si>
    <t>ABCDEFHI</t>
  </si>
  <si>
    <t>ABCDEFGI</t>
  </si>
  <si>
    <t>ABCDEFGH</t>
  </si>
  <si>
    <t>CH</t>
  </si>
  <si>
    <t>ABEI</t>
  </si>
  <si>
    <t>AEI</t>
  </si>
  <si>
    <t>BG</t>
  </si>
  <si>
    <t>ABCG</t>
  </si>
  <si>
    <t>ACDGHI</t>
  </si>
  <si>
    <t>ADI</t>
  </si>
  <si>
    <t>ABDEFHI</t>
  </si>
  <si>
    <t>BH</t>
  </si>
  <si>
    <t>FG</t>
  </si>
  <si>
    <t>ACEF</t>
  </si>
  <si>
    <t>CEF</t>
  </si>
  <si>
    <t>DI</t>
  </si>
  <si>
    <t>ABDI</t>
  </si>
  <si>
    <t>ABCDHI</t>
  </si>
  <si>
    <t>ACEH</t>
  </si>
  <si>
    <t>ABDHI</t>
  </si>
  <si>
    <t>BI</t>
  </si>
  <si>
    <t>ABDE</t>
  </si>
  <si>
    <t>ABCE</t>
  </si>
  <si>
    <t>ABE</t>
  </si>
  <si>
    <t>ACE</t>
  </si>
  <si>
    <t>J</t>
  </si>
  <si>
    <t>K</t>
  </si>
  <si>
    <t>L</t>
  </si>
  <si>
    <t>JK</t>
  </si>
  <si>
    <t>ACDEFGHIJKL</t>
  </si>
  <si>
    <t>ABCEK</t>
  </si>
  <si>
    <t>CEK</t>
  </si>
  <si>
    <t>ABEFGIL</t>
  </si>
  <si>
    <t>ABGL</t>
  </si>
  <si>
    <t>AJKL</t>
  </si>
  <si>
    <t>ADJKL</t>
  </si>
  <si>
    <t>FI</t>
  </si>
  <si>
    <t>ABCDEFGHI</t>
  </si>
  <si>
    <t>ACDFGIL</t>
  </si>
  <si>
    <t>ABCK</t>
  </si>
  <si>
    <t>BK</t>
  </si>
  <si>
    <t>AEKL</t>
  </si>
  <si>
    <t>EIK</t>
  </si>
  <si>
    <t>AEFIJK</t>
  </si>
  <si>
    <t>AEIK</t>
  </si>
  <si>
    <t>AFGHJKL</t>
  </si>
  <si>
    <t>AFHJKL</t>
  </si>
  <si>
    <t>AFGHIJKL</t>
  </si>
  <si>
    <t>CDE</t>
  </si>
  <si>
    <t>ABCDEIL</t>
  </si>
  <si>
    <t>ABCDEFGIL</t>
  </si>
  <si>
    <t>ABDEFGHIJKL</t>
  </si>
  <si>
    <t>ABCEFGHIJKL</t>
  </si>
  <si>
    <t>ABCDFGHIJKL</t>
  </si>
  <si>
    <t>ABCDEGHIJKL</t>
  </si>
  <si>
    <t>ABCDEFHIJKL</t>
  </si>
  <si>
    <t>ABCDEFGIJKL</t>
  </si>
  <si>
    <t>ABCDEFGHJKL</t>
  </si>
  <si>
    <t>ABCDEFGHIKL</t>
  </si>
  <si>
    <t>ABCDEFGHIJL</t>
  </si>
  <si>
    <t>ABCDEFGHIJK</t>
  </si>
  <si>
    <t>ACDFL</t>
  </si>
  <si>
    <t>ADGHKL</t>
  </si>
  <si>
    <t>ACDEFGHIJK</t>
  </si>
  <si>
    <t>ACFGHIJK</t>
  </si>
  <si>
    <t>ABCDFGHL</t>
  </si>
  <si>
    <t>ABCDIJ</t>
  </si>
  <si>
    <t>CD</t>
  </si>
  <si>
    <t>DEJ</t>
  </si>
  <si>
    <t>DL</t>
  </si>
  <si>
    <t>AEFGHI</t>
  </si>
  <si>
    <t>AEFGHIJ</t>
  </si>
  <si>
    <t>ABCDGL</t>
  </si>
  <si>
    <t>ACDFIJ</t>
  </si>
  <si>
    <t>Total - 2024</t>
  </si>
  <si>
    <t>Total - 2021 (viktad)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</si>
</sst>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0]\ ;[&lt;0.5]\-;0"/>
    <numFmt numFmtId="165" formatCode="[&lt;=0]\ ;[&lt;0.005]\-;0%"/>
    <numFmt numFmtId="166" formatCode="0\%"/>
  </numFmts>
  <fonts count="16" x14ac:knownFonts="1">
    <font>
      <sz val="10"/>
      <color theme="1"/>
      <name val="Arial"/>
      <family val="2"/>
    </font>
    <font>
      <b/>
      <sz val="10"/>
      <color rgb="FFFAFAFA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8"/>
      <color rgb="FF000000"/>
      <name val="Calibri"/>
      <family val="2"/>
    </font>
    <font>
      <i/>
      <sz val="10"/>
      <color rgb="FF80808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009D9C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9D9C"/>
        <bgColor indexed="64"/>
      </patternFill>
    </fill>
    <fill>
      <patternFill patternType="solid">
        <fgColor rgb="FFF7F8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gradientFill degree="270">
        <stop position="0">
          <color rgb="FFFFFFFF"/>
        </stop>
        <stop position="1">
          <color rgb="FFFFFFFF"/>
        </stop>
      </gradientFill>
    </fill>
    <fill>
      <patternFill patternType="solid">
        <fgColor theme="0"/>
        <bgColor auto="1"/>
      </patternFill>
    </fill>
  </fills>
  <borders count="7">
    <border>
      <left/>
      <right/>
      <top/>
      <bottom/>
      <diagonal/>
    </border>
    <border>
      <left style="thin">
        <color rgb="FFE7E7E7"/>
      </left>
      <right style="thin">
        <color rgb="FFE7E7E7"/>
      </right>
      <top style="thin">
        <color rgb="FFE7E7E7"/>
      </top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 style="thin">
        <color rgb="FFE7E6E6"/>
      </right>
      <top/>
      <bottom/>
      <diagonal/>
    </border>
    <border>
      <left style="thin">
        <color rgb="FFE7E7E7"/>
      </left>
      <right style="thin">
        <color rgb="FFE7E7E7"/>
      </right>
      <top style="thin">
        <color rgb="FFE7E7E7"/>
      </top>
      <bottom style="thin">
        <color rgb="FFE7E7E7"/>
      </bottom>
      <diagonal/>
    </border>
    <border>
      <left style="thin">
        <color rgb="FFE7E7E7"/>
      </left>
      <right style="thin">
        <color rgb="FFE7E7E7"/>
      </right>
      <top/>
      <bottom/>
      <diagonal/>
    </border>
  </borders>
  <cellStyleXfs count="10">
    <xf numFmtId="0" fontId="0" fillId="0" borderId="0"/>
    <xf numFmtId="9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Protection="0">
      <alignment horizontal="left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</cellStyleXfs>
  <cellXfs count="52">
    <xf numFmtId="0" fontId="0" fillId="0" borderId="0" xfId="0"/>
    <xf numFmtId="0" fontId="3" fillId="0" borderId="0" xfId="2" applyFont="1"/>
    <xf numFmtId="0" fontId="4" fillId="0" borderId="0" xfId="0" applyFont="1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left" vertical="center"/>
    </xf>
    <xf numFmtId="0" fontId="11" fillId="4" borderId="1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/>
    <xf numFmtId="0" fontId="4" fillId="3" borderId="4" xfId="0" applyFont="1" applyFill="1" applyBorder="1"/>
    <xf numFmtId="0" fontId="11" fillId="4" borderId="5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12" fillId="0" borderId="0" xfId="0" applyFont="1" applyAlignment="1">
      <alignment horizontal="left" vertical="top"/>
    </xf>
    <xf numFmtId="164" fontId="4" fillId="3" borderId="2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0" fillId="4" borderId="0" xfId="0" applyFill="1"/>
    <xf numFmtId="0" fontId="3" fillId="4" borderId="0" xfId="2" applyFont="1" applyFill="1"/>
    <xf numFmtId="0" fontId="4" fillId="4" borderId="0" xfId="0" applyFont="1" applyFill="1"/>
    <xf numFmtId="0" fontId="5" fillId="4" borderId="0" xfId="0" applyFont="1" applyFill="1" applyAlignment="1">
      <alignment horizontal="left" vertical="top"/>
    </xf>
    <xf numFmtId="0" fontId="7" fillId="4" borderId="0" xfId="0" applyFont="1" applyFill="1"/>
    <xf numFmtId="0" fontId="12" fillId="4" borderId="0" xfId="0" applyFont="1" applyFill="1" applyAlignment="1">
      <alignment horizontal="left" vertical="top"/>
    </xf>
    <xf numFmtId="0" fontId="8" fillId="4" borderId="0" xfId="0" applyFont="1" applyFill="1"/>
    <xf numFmtId="0" fontId="9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164" fontId="4" fillId="4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0" fontId="9" fillId="4" borderId="3" xfId="0" applyFont="1" applyFill="1" applyBorder="1" applyAlignment="1">
      <alignment horizontal="center" wrapText="1"/>
    </xf>
    <xf numFmtId="0" fontId="4" fillId="4" borderId="4" xfId="0" applyFont="1" applyFill="1" applyBorder="1"/>
    <xf numFmtId="165" fontId="4" fillId="4" borderId="4" xfId="0" applyNumberFormat="1" applyFont="1" applyFill="1" applyBorder="1" applyAlignment="1">
      <alignment horizontal="center"/>
    </xf>
    <xf numFmtId="0" fontId="10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14" fillId="6" borderId="1" xfId="0" applyFont="1" applyFill="1" applyBorder="1" applyAlignment="1">
      <alignment horizontal="center"/>
    </xf>
    <xf numFmtId="166" fontId="14" fillId="5" borderId="6" xfId="0" applyNumberFormat="1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center"/>
    </xf>
    <xf numFmtId="164" fontId="4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 wrapText="1"/>
    </xf>
    <xf numFmtId="0" fontId="14" fillId="7" borderId="0" xfId="0" applyFont="1" applyFill="1" applyAlignment="1">
      <alignment horizontal="center"/>
    </xf>
    <xf numFmtId="166" fontId="14" fillId="4" borderId="0" xfId="0" applyNumberFormat="1" applyFont="1" applyFill="1" applyAlignment="1">
      <alignment horizontal="center" vertical="center"/>
    </xf>
    <xf numFmtId="0" fontId="15" fillId="4" borderId="0" xfId="0" applyFont="1" applyFill="1" applyAlignment="1">
      <alignment horizontal="center" vertical="top" wrapText="1"/>
    </xf>
    <xf numFmtId="9" fontId="0" fillId="4" borderId="0" xfId="0" applyNumberFormat="1" applyFill="1"/>
    <xf numFmtId="9" fontId="0" fillId="4" borderId="0" xfId="1" applyFont="1" applyFill="1"/>
    <xf numFmtId="0" fontId="4" fillId="4" borderId="2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0" fontId="4" fillId="3" borderId="2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</cellXfs>
  <cellStyles count="10">
    <cellStyle name="CrossbreakBanner" xfId="3" xr:uid="{00000000-0005-0000-0000-000007000000}"/>
    <cellStyle name="DownbreakEmptyCell" xfId="4" xr:uid="{00000000-0005-0000-0000-000008000000}"/>
    <cellStyle name="DownbreakLastEmptyCell" xfId="5" xr:uid="{00000000-0005-0000-0000-000009000000}"/>
    <cellStyle name="Hyperlänk" xfId="2" builtinId="8"/>
    <cellStyle name="Mean" xfId="6" xr:uid="{00000000-0005-0000-0000-00000A000000}"/>
    <cellStyle name="Median" xfId="7" xr:uid="{00000000-0005-0000-0000-00000B000000}"/>
    <cellStyle name="Normal" xfId="0" builtinId="0"/>
    <cellStyle name="Procent" xfId="1" builtinId="5"/>
    <cellStyle name="StdDev" xfId="8" xr:uid="{00000000-0005-0000-0000-00000C000000}"/>
    <cellStyle name="StdErr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88363-80B2-4469-853C-79E4C4D2E9CE}">
  <dimension ref="A1:C334"/>
  <sheetViews>
    <sheetView topLeftCell="A284" workbookViewId="0">
      <selection activeCell="F215" sqref="F215"/>
    </sheetView>
  </sheetViews>
  <sheetFormatPr baseColWidth="10" defaultColWidth="8.6640625" defaultRowHeight="13" x14ac:dyDescent="0.15"/>
  <cols>
    <col min="1" max="1" width="43.83203125" style="18" customWidth="1"/>
    <col min="2" max="16384" width="8.6640625" style="18"/>
  </cols>
  <sheetData>
    <row r="1" spans="1:3" ht="14" x14ac:dyDescent="0.2">
      <c r="A1" s="19" t="s">
        <v>3</v>
      </c>
      <c r="B1" s="20"/>
      <c r="C1" s="20"/>
    </row>
    <row r="2" spans="1:3" ht="14" x14ac:dyDescent="0.2">
      <c r="A2" s="19"/>
      <c r="B2" s="20"/>
      <c r="C2" s="20"/>
    </row>
    <row r="3" spans="1:3" ht="15" x14ac:dyDescent="0.2">
      <c r="A3" s="21" t="s">
        <v>2</v>
      </c>
      <c r="B3" s="20"/>
      <c r="C3" s="20"/>
    </row>
    <row r="4" spans="1:3" ht="15" x14ac:dyDescent="0.2">
      <c r="A4" s="21" t="s">
        <v>1</v>
      </c>
      <c r="B4" s="20"/>
      <c r="C4" s="20"/>
    </row>
    <row r="5" spans="1:3" ht="15" x14ac:dyDescent="0.2">
      <c r="A5" s="21" t="s">
        <v>1</v>
      </c>
      <c r="B5" s="20"/>
      <c r="C5" s="20"/>
    </row>
    <row r="6" spans="1:3" ht="14" x14ac:dyDescent="0.2">
      <c r="A6" s="20"/>
      <c r="B6" s="20"/>
      <c r="C6" s="20"/>
    </row>
    <row r="7" spans="1:3" ht="14" x14ac:dyDescent="0.2">
      <c r="A7" s="22" t="s">
        <v>1</v>
      </c>
      <c r="B7" s="20"/>
      <c r="C7" s="20"/>
    </row>
    <row r="8" spans="1:3" ht="14" x14ac:dyDescent="0.2">
      <c r="A8" s="23" t="s">
        <v>1</v>
      </c>
      <c r="B8" s="20"/>
      <c r="C8" s="20"/>
    </row>
    <row r="9" spans="1:3" ht="14" x14ac:dyDescent="0.2">
      <c r="A9" s="24" t="s">
        <v>1</v>
      </c>
      <c r="B9" s="20"/>
      <c r="C9" s="20"/>
    </row>
    <row r="10" spans="1:3" ht="14" x14ac:dyDescent="0.2">
      <c r="A10" s="20"/>
      <c r="B10" s="20"/>
    </row>
    <row r="11" spans="1:3" ht="38.25" customHeight="1" x14ac:dyDescent="0.2">
      <c r="A11" s="8"/>
      <c r="B11" s="13" t="s">
        <v>1</v>
      </c>
    </row>
    <row r="12" spans="1:3" ht="38.25" customHeight="1" x14ac:dyDescent="0.2">
      <c r="A12" s="8"/>
      <c r="B12" s="8" t="s">
        <v>20</v>
      </c>
    </row>
    <row r="13" spans="1:3" ht="14" x14ac:dyDescent="0.2">
      <c r="A13" s="25"/>
      <c r="B13" s="25" t="s">
        <v>1</v>
      </c>
    </row>
    <row r="14" spans="1:3" ht="14" x14ac:dyDescent="0.2">
      <c r="A14" s="26" t="s">
        <v>16</v>
      </c>
      <c r="B14" s="27">
        <v>1000</v>
      </c>
    </row>
    <row r="15" spans="1:3" ht="14" x14ac:dyDescent="0.2">
      <c r="A15" s="26" t="s">
        <v>15</v>
      </c>
      <c r="B15" s="27">
        <v>1000</v>
      </c>
    </row>
    <row r="16" spans="1:3" ht="15" x14ac:dyDescent="0.2">
      <c r="A16" s="28" t="s">
        <v>1</v>
      </c>
      <c r="B16" s="29" t="s">
        <v>1</v>
      </c>
    </row>
    <row r="17" spans="1:3" ht="14" x14ac:dyDescent="0.2">
      <c r="A17" s="26" t="s">
        <v>14</v>
      </c>
      <c r="B17" s="27">
        <v>160</v>
      </c>
    </row>
    <row r="18" spans="1:3" ht="14" x14ac:dyDescent="0.2">
      <c r="A18" s="30" t="s">
        <v>1</v>
      </c>
      <c r="B18" s="31">
        <v>0.16</v>
      </c>
    </row>
    <row r="19" spans="1:3" ht="15" x14ac:dyDescent="0.2">
      <c r="A19" s="28" t="s">
        <v>1</v>
      </c>
      <c r="B19" s="29" t="s">
        <v>1</v>
      </c>
    </row>
    <row r="20" spans="1:3" ht="14" x14ac:dyDescent="0.2">
      <c r="A20" s="26" t="s">
        <v>13</v>
      </c>
      <c r="B20" s="27">
        <v>220</v>
      </c>
    </row>
    <row r="21" spans="1:3" ht="14" x14ac:dyDescent="0.2">
      <c r="A21" s="30" t="s">
        <v>1</v>
      </c>
      <c r="B21" s="31">
        <v>0.22</v>
      </c>
    </row>
    <row r="22" spans="1:3" ht="15" x14ac:dyDescent="0.2">
      <c r="A22" s="28" t="s">
        <v>1</v>
      </c>
      <c r="B22" s="29" t="s">
        <v>1</v>
      </c>
    </row>
    <row r="23" spans="1:3" ht="14" x14ac:dyDescent="0.2">
      <c r="A23" s="26" t="s">
        <v>10</v>
      </c>
      <c r="B23" s="27">
        <v>190</v>
      </c>
    </row>
    <row r="24" spans="1:3" ht="14" x14ac:dyDescent="0.2">
      <c r="A24" s="30" t="s">
        <v>1</v>
      </c>
      <c r="B24" s="31">
        <v>0.19</v>
      </c>
    </row>
    <row r="25" spans="1:3" ht="15" x14ac:dyDescent="0.2">
      <c r="A25" s="28" t="s">
        <v>1</v>
      </c>
      <c r="B25" s="29" t="s">
        <v>1</v>
      </c>
    </row>
    <row r="26" spans="1:3" ht="14" x14ac:dyDescent="0.2">
      <c r="A26" s="26" t="s">
        <v>9</v>
      </c>
      <c r="B26" s="27">
        <v>220</v>
      </c>
    </row>
    <row r="27" spans="1:3" ht="14" x14ac:dyDescent="0.2">
      <c r="A27" s="30" t="s">
        <v>1</v>
      </c>
      <c r="B27" s="31">
        <v>0.22</v>
      </c>
    </row>
    <row r="28" spans="1:3" ht="15" x14ac:dyDescent="0.2">
      <c r="A28" s="28" t="s">
        <v>1</v>
      </c>
      <c r="B28" s="29" t="s">
        <v>1</v>
      </c>
    </row>
    <row r="29" spans="1:3" ht="14" x14ac:dyDescent="0.2">
      <c r="A29" s="26" t="s">
        <v>8</v>
      </c>
      <c r="B29" s="27">
        <v>210</v>
      </c>
    </row>
    <row r="30" spans="1:3" ht="14" x14ac:dyDescent="0.2">
      <c r="A30" s="30" t="s">
        <v>1</v>
      </c>
      <c r="B30" s="31">
        <v>0.21</v>
      </c>
    </row>
    <row r="31" spans="1:3" ht="15" x14ac:dyDescent="0.2">
      <c r="A31" s="28" t="s">
        <v>1</v>
      </c>
      <c r="B31" s="29" t="s">
        <v>1</v>
      </c>
    </row>
    <row r="32" spans="1:3" ht="14" x14ac:dyDescent="0.2">
      <c r="C32" s="20"/>
    </row>
    <row r="33" spans="1:3" ht="14" x14ac:dyDescent="0.2">
      <c r="A33" s="32" t="s">
        <v>4</v>
      </c>
      <c r="B33" s="20"/>
      <c r="C33" s="20"/>
    </row>
    <row r="34" spans="1:3" ht="14" x14ac:dyDescent="0.2">
      <c r="A34" s="33" t="s">
        <v>5</v>
      </c>
      <c r="B34" s="20"/>
      <c r="C34" s="20"/>
    </row>
    <row r="37" spans="1:3" ht="14" x14ac:dyDescent="0.2">
      <c r="A37" s="19" t="s">
        <v>3</v>
      </c>
      <c r="B37" s="20"/>
      <c r="C37" s="20"/>
    </row>
    <row r="38" spans="1:3" ht="14" x14ac:dyDescent="0.2">
      <c r="A38" s="19"/>
      <c r="B38" s="20"/>
      <c r="C38" s="20"/>
    </row>
    <row r="39" spans="1:3" ht="15" x14ac:dyDescent="0.2">
      <c r="A39" s="21" t="s">
        <v>0</v>
      </c>
      <c r="B39" s="20"/>
      <c r="C39" s="20"/>
    </row>
    <row r="40" spans="1:3" ht="15" x14ac:dyDescent="0.2">
      <c r="A40" s="21" t="s">
        <v>1</v>
      </c>
      <c r="B40" s="20"/>
      <c r="C40" s="20"/>
    </row>
    <row r="41" spans="1:3" ht="15" x14ac:dyDescent="0.2">
      <c r="A41" s="21" t="s">
        <v>1</v>
      </c>
      <c r="B41" s="20"/>
      <c r="C41" s="20"/>
    </row>
    <row r="42" spans="1:3" ht="14" x14ac:dyDescent="0.2">
      <c r="A42" s="20"/>
      <c r="B42" s="20"/>
      <c r="C42" s="20"/>
    </row>
    <row r="43" spans="1:3" ht="14" x14ac:dyDescent="0.2">
      <c r="A43" s="22" t="s">
        <v>1</v>
      </c>
      <c r="B43" s="20"/>
      <c r="C43" s="20"/>
    </row>
    <row r="44" spans="1:3" ht="14" x14ac:dyDescent="0.2">
      <c r="A44" s="23" t="s">
        <v>1</v>
      </c>
      <c r="B44" s="20"/>
      <c r="C44" s="20"/>
    </row>
    <row r="45" spans="1:3" ht="14" x14ac:dyDescent="0.2">
      <c r="A45" s="24" t="s">
        <v>1</v>
      </c>
      <c r="B45" s="20"/>
      <c r="C45" s="20"/>
    </row>
    <row r="46" spans="1:3" ht="14" x14ac:dyDescent="0.2">
      <c r="A46" s="20"/>
      <c r="B46" s="20"/>
    </row>
    <row r="47" spans="1:3" ht="38.25" customHeight="1" x14ac:dyDescent="0.2">
      <c r="A47" s="8"/>
      <c r="B47" s="13" t="s">
        <v>1</v>
      </c>
    </row>
    <row r="48" spans="1:3" ht="38.25" customHeight="1" x14ac:dyDescent="0.2">
      <c r="A48" s="8"/>
      <c r="B48" s="8" t="s">
        <v>20</v>
      </c>
    </row>
    <row r="49" spans="1:3" ht="14" x14ac:dyDescent="0.2">
      <c r="A49" s="25"/>
      <c r="B49" s="25" t="s">
        <v>1</v>
      </c>
    </row>
    <row r="50" spans="1:3" ht="14" x14ac:dyDescent="0.2">
      <c r="A50" s="26" t="s">
        <v>16</v>
      </c>
      <c r="B50" s="27">
        <v>1000</v>
      </c>
    </row>
    <row r="51" spans="1:3" ht="14" x14ac:dyDescent="0.2">
      <c r="A51" s="26" t="s">
        <v>15</v>
      </c>
      <c r="B51" s="27">
        <v>1000</v>
      </c>
    </row>
    <row r="52" spans="1:3" ht="15" x14ac:dyDescent="0.2">
      <c r="A52" s="28" t="s">
        <v>1</v>
      </c>
      <c r="B52" s="29" t="s">
        <v>1</v>
      </c>
    </row>
    <row r="53" spans="1:3" ht="14" x14ac:dyDescent="0.2">
      <c r="A53" s="26" t="s">
        <v>19</v>
      </c>
      <c r="B53" s="27">
        <v>510</v>
      </c>
    </row>
    <row r="54" spans="1:3" ht="14" x14ac:dyDescent="0.2">
      <c r="A54" s="30" t="s">
        <v>1</v>
      </c>
      <c r="B54" s="31">
        <v>0.51</v>
      </c>
    </row>
    <row r="55" spans="1:3" ht="15" x14ac:dyDescent="0.2">
      <c r="A55" s="28" t="s">
        <v>1</v>
      </c>
      <c r="B55" s="29" t="s">
        <v>1</v>
      </c>
    </row>
    <row r="56" spans="1:3" ht="14" x14ac:dyDescent="0.2">
      <c r="A56" s="26" t="s">
        <v>18</v>
      </c>
      <c r="B56" s="27">
        <v>490</v>
      </c>
    </row>
    <row r="57" spans="1:3" ht="14" x14ac:dyDescent="0.2">
      <c r="A57" s="30" t="s">
        <v>1</v>
      </c>
      <c r="B57" s="31">
        <v>0.49</v>
      </c>
    </row>
    <row r="58" spans="1:3" ht="15" x14ac:dyDescent="0.2">
      <c r="A58" s="28" t="s">
        <v>1</v>
      </c>
      <c r="B58" s="29" t="s">
        <v>1</v>
      </c>
    </row>
    <row r="59" spans="1:3" ht="14" x14ac:dyDescent="0.2">
      <c r="C59" s="20"/>
    </row>
    <row r="60" spans="1:3" ht="14" x14ac:dyDescent="0.2">
      <c r="A60" s="32" t="s">
        <v>4</v>
      </c>
      <c r="B60" s="20"/>
      <c r="C60" s="20"/>
    </row>
    <row r="61" spans="1:3" ht="14" x14ac:dyDescent="0.2">
      <c r="A61" s="33" t="s">
        <v>5</v>
      </c>
      <c r="B61" s="20"/>
      <c r="C61" s="20"/>
    </row>
    <row r="64" spans="1:3" ht="14" x14ac:dyDescent="0.2">
      <c r="A64" s="19" t="s">
        <v>3</v>
      </c>
      <c r="B64" s="20"/>
      <c r="C64" s="20"/>
    </row>
    <row r="65" spans="1:3" ht="14" x14ac:dyDescent="0.2">
      <c r="A65" s="19"/>
      <c r="B65" s="20"/>
      <c r="C65" s="20"/>
    </row>
    <row r="66" spans="1:3" ht="15" x14ac:dyDescent="0.2">
      <c r="A66" s="21" t="s">
        <v>21</v>
      </c>
      <c r="B66" s="20"/>
      <c r="C66" s="20"/>
    </row>
    <row r="67" spans="1:3" ht="15" x14ac:dyDescent="0.2">
      <c r="A67" s="21" t="s">
        <v>1</v>
      </c>
      <c r="B67" s="20"/>
      <c r="C67" s="20"/>
    </row>
    <row r="68" spans="1:3" ht="15" x14ac:dyDescent="0.2">
      <c r="A68" s="21" t="s">
        <v>1</v>
      </c>
      <c r="B68" s="20"/>
      <c r="C68" s="20"/>
    </row>
    <row r="69" spans="1:3" ht="14" x14ac:dyDescent="0.2">
      <c r="A69" s="20"/>
      <c r="B69" s="20"/>
      <c r="C69" s="20"/>
    </row>
    <row r="70" spans="1:3" ht="14" x14ac:dyDescent="0.2">
      <c r="A70" s="22" t="s">
        <v>1</v>
      </c>
      <c r="B70" s="20"/>
      <c r="C70" s="20"/>
    </row>
    <row r="71" spans="1:3" ht="14" x14ac:dyDescent="0.2">
      <c r="A71" s="23" t="s">
        <v>1</v>
      </c>
      <c r="B71" s="20"/>
      <c r="C71" s="20"/>
    </row>
    <row r="72" spans="1:3" ht="14" x14ac:dyDescent="0.2">
      <c r="A72" s="24" t="s">
        <v>1</v>
      </c>
      <c r="B72" s="20"/>
      <c r="C72" s="20"/>
    </row>
    <row r="73" spans="1:3" ht="14" x14ac:dyDescent="0.2">
      <c r="A73" s="20"/>
      <c r="B73" s="20"/>
    </row>
    <row r="74" spans="1:3" ht="38.25" customHeight="1" x14ac:dyDescent="0.2">
      <c r="A74" s="8"/>
      <c r="B74" s="13" t="s">
        <v>1</v>
      </c>
    </row>
    <row r="75" spans="1:3" ht="38.25" customHeight="1" x14ac:dyDescent="0.2">
      <c r="A75" s="8"/>
      <c r="B75" s="8" t="s">
        <v>20</v>
      </c>
    </row>
    <row r="76" spans="1:3" ht="14" x14ac:dyDescent="0.2">
      <c r="A76" s="25"/>
      <c r="B76" s="25" t="s">
        <v>1</v>
      </c>
    </row>
    <row r="77" spans="1:3" ht="14" x14ac:dyDescent="0.2">
      <c r="A77" s="26" t="s">
        <v>16</v>
      </c>
      <c r="B77" s="27">
        <v>1000</v>
      </c>
    </row>
    <row r="78" spans="1:3" ht="14" x14ac:dyDescent="0.2">
      <c r="A78" s="26" t="s">
        <v>15</v>
      </c>
      <c r="B78" s="27">
        <v>1000</v>
      </c>
    </row>
    <row r="79" spans="1:3" ht="15" x14ac:dyDescent="0.2">
      <c r="A79" s="28" t="s">
        <v>1</v>
      </c>
      <c r="B79" s="29" t="s">
        <v>1</v>
      </c>
    </row>
    <row r="80" spans="1:3" ht="14" x14ac:dyDescent="0.2">
      <c r="A80" s="26" t="s">
        <v>22</v>
      </c>
      <c r="B80" s="27">
        <v>249</v>
      </c>
    </row>
    <row r="81" spans="1:2" ht="14" x14ac:dyDescent="0.2">
      <c r="A81" s="30" t="s">
        <v>1</v>
      </c>
      <c r="B81" s="31">
        <v>0.249</v>
      </c>
    </row>
    <row r="82" spans="1:2" ht="15" x14ac:dyDescent="0.2">
      <c r="A82" s="28" t="s">
        <v>1</v>
      </c>
      <c r="B82" s="29" t="s">
        <v>1</v>
      </c>
    </row>
    <row r="83" spans="1:2" ht="14" x14ac:dyDescent="0.2">
      <c r="A83" s="26" t="s">
        <v>23</v>
      </c>
      <c r="B83" s="27">
        <v>169</v>
      </c>
    </row>
    <row r="84" spans="1:2" ht="14" x14ac:dyDescent="0.2">
      <c r="A84" s="30" t="s">
        <v>1</v>
      </c>
      <c r="B84" s="31">
        <v>0.16900000000000001</v>
      </c>
    </row>
    <row r="85" spans="1:2" ht="15" x14ac:dyDescent="0.2">
      <c r="A85" s="28" t="s">
        <v>1</v>
      </c>
      <c r="B85" s="29" t="s">
        <v>1</v>
      </c>
    </row>
    <row r="86" spans="1:2" ht="14" x14ac:dyDescent="0.2">
      <c r="A86" s="26" t="s">
        <v>24</v>
      </c>
      <c r="B86" s="27">
        <v>156</v>
      </c>
    </row>
    <row r="87" spans="1:2" ht="14" x14ac:dyDescent="0.2">
      <c r="A87" s="30" t="s">
        <v>1</v>
      </c>
      <c r="B87" s="31">
        <v>0.156</v>
      </c>
    </row>
    <row r="88" spans="1:2" ht="15" x14ac:dyDescent="0.2">
      <c r="A88" s="28" t="s">
        <v>1</v>
      </c>
      <c r="B88" s="29" t="s">
        <v>1</v>
      </c>
    </row>
    <row r="89" spans="1:2" ht="14" x14ac:dyDescent="0.2">
      <c r="A89" s="26" t="s">
        <v>25</v>
      </c>
      <c r="B89" s="27">
        <v>81</v>
      </c>
    </row>
    <row r="90" spans="1:2" ht="14" x14ac:dyDescent="0.2">
      <c r="A90" s="30" t="s">
        <v>1</v>
      </c>
      <c r="B90" s="31">
        <v>8.1000000000000003E-2</v>
      </c>
    </row>
    <row r="91" spans="1:2" ht="15" x14ac:dyDescent="0.2">
      <c r="A91" s="28" t="s">
        <v>1</v>
      </c>
      <c r="B91" s="29" t="s">
        <v>1</v>
      </c>
    </row>
    <row r="92" spans="1:2" ht="14" x14ac:dyDescent="0.2">
      <c r="A92" s="26" t="s">
        <v>26</v>
      </c>
      <c r="B92" s="27">
        <v>41</v>
      </c>
    </row>
    <row r="93" spans="1:2" ht="14" x14ac:dyDescent="0.2">
      <c r="A93" s="30" t="s">
        <v>1</v>
      </c>
      <c r="B93" s="31">
        <v>4.1000000000000002E-2</v>
      </c>
    </row>
    <row r="94" spans="1:2" ht="15" x14ac:dyDescent="0.2">
      <c r="A94" s="28" t="s">
        <v>1</v>
      </c>
      <c r="B94" s="29" t="s">
        <v>1</v>
      </c>
    </row>
    <row r="95" spans="1:2" ht="14" x14ac:dyDescent="0.2">
      <c r="A95" s="26" t="s">
        <v>27</v>
      </c>
      <c r="B95" s="27">
        <v>40</v>
      </c>
    </row>
    <row r="96" spans="1:2" ht="14" x14ac:dyDescent="0.2">
      <c r="A96" s="30" t="s">
        <v>1</v>
      </c>
      <c r="B96" s="31">
        <v>0.04</v>
      </c>
    </row>
    <row r="97" spans="1:3" ht="15" x14ac:dyDescent="0.2">
      <c r="A97" s="28" t="s">
        <v>1</v>
      </c>
      <c r="B97" s="29" t="s">
        <v>1</v>
      </c>
    </row>
    <row r="98" spans="1:3" ht="14" x14ac:dyDescent="0.2">
      <c r="A98" s="26" t="s">
        <v>28</v>
      </c>
      <c r="B98" s="27">
        <v>81</v>
      </c>
    </row>
    <row r="99" spans="1:3" ht="14" x14ac:dyDescent="0.2">
      <c r="A99" s="30" t="s">
        <v>1</v>
      </c>
      <c r="B99" s="31">
        <v>8.1000000000000003E-2</v>
      </c>
    </row>
    <row r="100" spans="1:3" ht="15" x14ac:dyDescent="0.2">
      <c r="A100" s="28" t="s">
        <v>1</v>
      </c>
      <c r="B100" s="29" t="s">
        <v>1</v>
      </c>
    </row>
    <row r="101" spans="1:3" ht="14" x14ac:dyDescent="0.2">
      <c r="A101" s="26" t="s">
        <v>29</v>
      </c>
      <c r="B101" s="27">
        <v>183</v>
      </c>
    </row>
    <row r="102" spans="1:3" ht="14" x14ac:dyDescent="0.2">
      <c r="A102" s="30" t="s">
        <v>1</v>
      </c>
      <c r="B102" s="31">
        <v>0.183</v>
      </c>
    </row>
    <row r="103" spans="1:3" ht="15" x14ac:dyDescent="0.2">
      <c r="A103" s="28" t="s">
        <v>1</v>
      </c>
      <c r="B103" s="29" t="s">
        <v>1</v>
      </c>
    </row>
    <row r="104" spans="1:3" ht="14" x14ac:dyDescent="0.2">
      <c r="C104" s="20"/>
    </row>
    <row r="105" spans="1:3" ht="14" x14ac:dyDescent="0.2">
      <c r="A105" s="32" t="s">
        <v>4</v>
      </c>
      <c r="B105" s="20"/>
      <c r="C105" s="20"/>
    </row>
    <row r="106" spans="1:3" ht="14" x14ac:dyDescent="0.2">
      <c r="A106" s="33" t="s">
        <v>5</v>
      </c>
      <c r="B106" s="20"/>
      <c r="C106" s="20"/>
    </row>
    <row r="109" spans="1:3" ht="14" x14ac:dyDescent="0.2">
      <c r="A109" s="19" t="s">
        <v>3</v>
      </c>
      <c r="B109" s="20"/>
      <c r="C109" s="20"/>
    </row>
    <row r="110" spans="1:3" ht="14" x14ac:dyDescent="0.2">
      <c r="A110" s="19"/>
      <c r="B110" s="20"/>
      <c r="C110" s="20"/>
    </row>
    <row r="111" spans="1:3" ht="15" x14ac:dyDescent="0.2">
      <c r="A111" s="21" t="s">
        <v>30</v>
      </c>
      <c r="B111" s="20"/>
      <c r="C111" s="20"/>
    </row>
    <row r="112" spans="1:3" ht="15" x14ac:dyDescent="0.2">
      <c r="A112" s="21" t="s">
        <v>1</v>
      </c>
      <c r="B112" s="20"/>
      <c r="C112" s="20"/>
    </row>
    <row r="113" spans="1:3" ht="15" x14ac:dyDescent="0.2">
      <c r="A113" s="21" t="s">
        <v>1</v>
      </c>
      <c r="B113" s="20"/>
      <c r="C113" s="20"/>
    </row>
    <row r="114" spans="1:3" ht="14" x14ac:dyDescent="0.2">
      <c r="A114" s="20"/>
      <c r="B114" s="20"/>
      <c r="C114" s="20"/>
    </row>
    <row r="115" spans="1:3" ht="14" x14ac:dyDescent="0.2">
      <c r="A115" s="22" t="s">
        <v>1</v>
      </c>
      <c r="B115" s="20"/>
      <c r="C115" s="20"/>
    </row>
    <row r="116" spans="1:3" ht="14" x14ac:dyDescent="0.2">
      <c r="A116" s="23" t="s">
        <v>1</v>
      </c>
      <c r="B116" s="20"/>
      <c r="C116" s="20"/>
    </row>
    <row r="117" spans="1:3" ht="14" x14ac:dyDescent="0.2">
      <c r="A117" s="24" t="s">
        <v>1</v>
      </c>
      <c r="B117" s="20"/>
      <c r="C117" s="20"/>
    </row>
    <row r="118" spans="1:3" ht="14" x14ac:dyDescent="0.2">
      <c r="A118" s="20"/>
      <c r="B118" s="20"/>
    </row>
    <row r="119" spans="1:3" ht="38.25" customHeight="1" x14ac:dyDescent="0.2">
      <c r="A119" s="8"/>
      <c r="B119" s="13" t="s">
        <v>1</v>
      </c>
    </row>
    <row r="120" spans="1:3" ht="38.25" customHeight="1" x14ac:dyDescent="0.2">
      <c r="A120" s="8"/>
      <c r="B120" s="8" t="s">
        <v>20</v>
      </c>
    </row>
    <row r="121" spans="1:3" ht="14" x14ac:dyDescent="0.2">
      <c r="A121" s="25"/>
      <c r="B121" s="25" t="s">
        <v>1</v>
      </c>
    </row>
    <row r="122" spans="1:3" ht="14" x14ac:dyDescent="0.2">
      <c r="A122" s="26" t="s">
        <v>16</v>
      </c>
      <c r="B122" s="27">
        <v>1000</v>
      </c>
    </row>
    <row r="123" spans="1:3" ht="14" x14ac:dyDescent="0.2">
      <c r="A123" s="26" t="s">
        <v>15</v>
      </c>
      <c r="B123" s="27">
        <v>1000</v>
      </c>
    </row>
    <row r="124" spans="1:3" ht="15" x14ac:dyDescent="0.2">
      <c r="A124" s="28" t="s">
        <v>1</v>
      </c>
      <c r="B124" s="29" t="s">
        <v>1</v>
      </c>
    </row>
    <row r="125" spans="1:3" ht="14" x14ac:dyDescent="0.2">
      <c r="A125" s="26" t="s">
        <v>31</v>
      </c>
      <c r="B125" s="27">
        <v>44</v>
      </c>
    </row>
    <row r="126" spans="1:3" ht="14" x14ac:dyDescent="0.2">
      <c r="A126" s="30" t="s">
        <v>1</v>
      </c>
      <c r="B126" s="31">
        <v>4.3999999999999997E-2</v>
      </c>
    </row>
    <row r="127" spans="1:3" ht="15" x14ac:dyDescent="0.2">
      <c r="A127" s="28" t="s">
        <v>1</v>
      </c>
      <c r="B127" s="29" t="s">
        <v>1</v>
      </c>
    </row>
    <row r="128" spans="1:3" ht="14" x14ac:dyDescent="0.2">
      <c r="A128" s="26" t="s">
        <v>32</v>
      </c>
      <c r="B128" s="27">
        <v>383</v>
      </c>
    </row>
    <row r="129" spans="1:3" ht="14" x14ac:dyDescent="0.2">
      <c r="A129" s="30" t="s">
        <v>1</v>
      </c>
      <c r="B129" s="31">
        <v>0.38300000000000001</v>
      </c>
    </row>
    <row r="130" spans="1:3" ht="15" x14ac:dyDescent="0.2">
      <c r="A130" s="28" t="s">
        <v>1</v>
      </c>
      <c r="B130" s="29" t="s">
        <v>1</v>
      </c>
    </row>
    <row r="131" spans="1:3" ht="15" x14ac:dyDescent="0.2">
      <c r="A131" s="46" t="s">
        <v>33</v>
      </c>
      <c r="B131" s="27">
        <v>161</v>
      </c>
    </row>
    <row r="132" spans="1:3" ht="15" x14ac:dyDescent="0.2">
      <c r="A132" s="47" t="s">
        <v>1</v>
      </c>
      <c r="B132" s="31">
        <v>0.161</v>
      </c>
    </row>
    <row r="133" spans="1:3" ht="15" x14ac:dyDescent="0.2">
      <c r="A133" s="48" t="s">
        <v>1</v>
      </c>
      <c r="B133" s="29" t="s">
        <v>1</v>
      </c>
    </row>
    <row r="134" spans="1:3" ht="45" x14ac:dyDescent="0.2">
      <c r="A134" s="46" t="s">
        <v>34</v>
      </c>
      <c r="B134" s="27">
        <v>412</v>
      </c>
    </row>
    <row r="135" spans="1:3" ht="15" x14ac:dyDescent="0.2">
      <c r="A135" s="47" t="s">
        <v>1</v>
      </c>
      <c r="B135" s="31">
        <v>0.41199999999999998</v>
      </c>
    </row>
    <row r="136" spans="1:3" ht="15" x14ac:dyDescent="0.2">
      <c r="A136" s="28" t="s">
        <v>1</v>
      </c>
      <c r="B136" s="29" t="s">
        <v>1</v>
      </c>
    </row>
    <row r="137" spans="1:3" ht="14" x14ac:dyDescent="0.2">
      <c r="C137" s="20"/>
    </row>
    <row r="138" spans="1:3" ht="14" x14ac:dyDescent="0.2">
      <c r="A138" s="32" t="s">
        <v>4</v>
      </c>
      <c r="B138" s="20"/>
      <c r="C138" s="20"/>
    </row>
    <row r="139" spans="1:3" ht="14" x14ac:dyDescent="0.2">
      <c r="A139" s="33" t="s">
        <v>5</v>
      </c>
      <c r="B139" s="20"/>
      <c r="C139" s="20"/>
    </row>
    <row r="142" spans="1:3" ht="14" x14ac:dyDescent="0.2">
      <c r="A142" s="19" t="s">
        <v>3</v>
      </c>
      <c r="B142" s="20"/>
      <c r="C142" s="20"/>
    </row>
    <row r="143" spans="1:3" ht="14" x14ac:dyDescent="0.2">
      <c r="A143" s="19"/>
      <c r="B143" s="20"/>
      <c r="C143" s="20"/>
    </row>
    <row r="144" spans="1:3" ht="15" x14ac:dyDescent="0.2">
      <c r="A144" s="21" t="s">
        <v>35</v>
      </c>
      <c r="B144" s="20"/>
      <c r="C144" s="20"/>
    </row>
    <row r="145" spans="1:3" ht="15" x14ac:dyDescent="0.2">
      <c r="A145" s="21" t="s">
        <v>1</v>
      </c>
      <c r="B145" s="20"/>
      <c r="C145" s="20"/>
    </row>
    <row r="146" spans="1:3" ht="15" x14ac:dyDescent="0.2">
      <c r="A146" s="21" t="s">
        <v>1</v>
      </c>
      <c r="B146" s="20"/>
      <c r="C146" s="20"/>
    </row>
    <row r="147" spans="1:3" ht="14" x14ac:dyDescent="0.2">
      <c r="A147" s="20"/>
      <c r="B147" s="20"/>
      <c r="C147" s="20"/>
    </row>
    <row r="148" spans="1:3" ht="14" x14ac:dyDescent="0.2">
      <c r="A148" s="22" t="s">
        <v>1</v>
      </c>
      <c r="B148" s="20"/>
      <c r="C148" s="20"/>
    </row>
    <row r="149" spans="1:3" ht="14" x14ac:dyDescent="0.2">
      <c r="A149" s="23" t="s">
        <v>1</v>
      </c>
      <c r="B149" s="20"/>
      <c r="C149" s="20"/>
    </row>
    <row r="150" spans="1:3" ht="14" x14ac:dyDescent="0.2">
      <c r="A150" s="24" t="s">
        <v>1</v>
      </c>
      <c r="B150" s="20"/>
      <c r="C150" s="20"/>
    </row>
    <row r="151" spans="1:3" ht="14" x14ac:dyDescent="0.2">
      <c r="A151" s="20"/>
      <c r="B151" s="20"/>
    </row>
    <row r="152" spans="1:3" ht="38.25" customHeight="1" x14ac:dyDescent="0.2">
      <c r="A152" s="8"/>
      <c r="B152" s="13" t="s">
        <v>1</v>
      </c>
    </row>
    <row r="153" spans="1:3" ht="38.25" customHeight="1" x14ac:dyDescent="0.2">
      <c r="A153" s="8"/>
      <c r="B153" s="8" t="s">
        <v>20</v>
      </c>
    </row>
    <row r="154" spans="1:3" ht="14" x14ac:dyDescent="0.2">
      <c r="A154" s="25"/>
      <c r="B154" s="25" t="s">
        <v>1</v>
      </c>
    </row>
    <row r="155" spans="1:3" ht="14" x14ac:dyDescent="0.2">
      <c r="A155" s="26" t="s">
        <v>16</v>
      </c>
      <c r="B155" s="27">
        <v>1000</v>
      </c>
    </row>
    <row r="156" spans="1:3" ht="14" x14ac:dyDescent="0.2">
      <c r="A156" s="26" t="s">
        <v>15</v>
      </c>
      <c r="B156" s="27">
        <v>1000</v>
      </c>
    </row>
    <row r="157" spans="1:3" ht="15" x14ac:dyDescent="0.2">
      <c r="A157" s="28" t="s">
        <v>1</v>
      </c>
      <c r="B157" s="29" t="s">
        <v>1</v>
      </c>
    </row>
    <row r="158" spans="1:3" ht="14" x14ac:dyDescent="0.2">
      <c r="A158" s="26" t="s">
        <v>36</v>
      </c>
      <c r="B158" s="27">
        <v>50</v>
      </c>
    </row>
    <row r="159" spans="1:3" ht="14" x14ac:dyDescent="0.2">
      <c r="A159" s="30" t="s">
        <v>1</v>
      </c>
      <c r="B159" s="31">
        <v>0.05</v>
      </c>
    </row>
    <row r="160" spans="1:3" ht="15" x14ac:dyDescent="0.2">
      <c r="A160" s="28" t="s">
        <v>1</v>
      </c>
      <c r="B160" s="29" t="s">
        <v>1</v>
      </c>
    </row>
    <row r="161" spans="1:2" ht="14" x14ac:dyDescent="0.2">
      <c r="A161" s="26" t="s">
        <v>37</v>
      </c>
      <c r="B161" s="27">
        <v>87</v>
      </c>
    </row>
    <row r="162" spans="1:2" ht="14" x14ac:dyDescent="0.2">
      <c r="A162" s="30" t="s">
        <v>1</v>
      </c>
      <c r="B162" s="31">
        <v>8.6999999999999994E-2</v>
      </c>
    </row>
    <row r="163" spans="1:2" ht="15" x14ac:dyDescent="0.2">
      <c r="A163" s="28" t="s">
        <v>1</v>
      </c>
      <c r="B163" s="29" t="s">
        <v>1</v>
      </c>
    </row>
    <row r="164" spans="1:2" ht="14" x14ac:dyDescent="0.2">
      <c r="A164" s="26" t="s">
        <v>38</v>
      </c>
      <c r="B164" s="27">
        <v>96</v>
      </c>
    </row>
    <row r="165" spans="1:2" ht="14" x14ac:dyDescent="0.2">
      <c r="A165" s="30" t="s">
        <v>1</v>
      </c>
      <c r="B165" s="31">
        <v>9.6000000000000002E-2</v>
      </c>
    </row>
    <row r="166" spans="1:2" ht="15" x14ac:dyDescent="0.2">
      <c r="A166" s="28" t="s">
        <v>1</v>
      </c>
      <c r="B166" s="29" t="s">
        <v>1</v>
      </c>
    </row>
    <row r="167" spans="1:2" ht="14" x14ac:dyDescent="0.2">
      <c r="A167" s="26" t="s">
        <v>39</v>
      </c>
      <c r="B167" s="27">
        <v>115</v>
      </c>
    </row>
    <row r="168" spans="1:2" ht="14" x14ac:dyDescent="0.2">
      <c r="A168" s="30" t="s">
        <v>1</v>
      </c>
      <c r="B168" s="31">
        <v>0.115</v>
      </c>
    </row>
    <row r="169" spans="1:2" ht="15" x14ac:dyDescent="0.2">
      <c r="A169" s="28" t="s">
        <v>1</v>
      </c>
      <c r="B169" s="29" t="s">
        <v>1</v>
      </c>
    </row>
    <row r="170" spans="1:2" ht="14" x14ac:dyDescent="0.2">
      <c r="A170" s="26" t="s">
        <v>40</v>
      </c>
      <c r="B170" s="27">
        <v>124</v>
      </c>
    </row>
    <row r="171" spans="1:2" ht="14" x14ac:dyDescent="0.2">
      <c r="A171" s="30" t="s">
        <v>1</v>
      </c>
      <c r="B171" s="31">
        <v>0.124</v>
      </c>
    </row>
    <row r="172" spans="1:2" ht="15" x14ac:dyDescent="0.2">
      <c r="A172" s="28" t="s">
        <v>1</v>
      </c>
      <c r="B172" s="29" t="s">
        <v>1</v>
      </c>
    </row>
    <row r="173" spans="1:2" ht="14" x14ac:dyDescent="0.2">
      <c r="A173" s="26" t="s">
        <v>41</v>
      </c>
      <c r="B173" s="27">
        <v>86</v>
      </c>
    </row>
    <row r="174" spans="1:2" ht="14" x14ac:dyDescent="0.2">
      <c r="A174" s="30" t="s">
        <v>1</v>
      </c>
      <c r="B174" s="31">
        <v>8.5999999999999993E-2</v>
      </c>
    </row>
    <row r="175" spans="1:2" ht="15" x14ac:dyDescent="0.2">
      <c r="A175" s="28" t="s">
        <v>1</v>
      </c>
      <c r="B175" s="29" t="s">
        <v>1</v>
      </c>
    </row>
    <row r="176" spans="1:2" ht="14" x14ac:dyDescent="0.2">
      <c r="A176" s="26" t="s">
        <v>42</v>
      </c>
      <c r="B176" s="27">
        <v>86</v>
      </c>
    </row>
    <row r="177" spans="1:3" ht="14" x14ac:dyDescent="0.2">
      <c r="A177" s="30" t="s">
        <v>1</v>
      </c>
      <c r="B177" s="31">
        <v>8.5999999999999993E-2</v>
      </c>
    </row>
    <row r="178" spans="1:3" ht="15" x14ac:dyDescent="0.2">
      <c r="A178" s="28" t="s">
        <v>1</v>
      </c>
      <c r="B178" s="29" t="s">
        <v>1</v>
      </c>
    </row>
    <row r="179" spans="1:3" ht="14" x14ac:dyDescent="0.2">
      <c r="A179" s="26" t="s">
        <v>43</v>
      </c>
      <c r="B179" s="27">
        <v>67</v>
      </c>
    </row>
    <row r="180" spans="1:3" ht="14" x14ac:dyDescent="0.2">
      <c r="A180" s="30" t="s">
        <v>1</v>
      </c>
      <c r="B180" s="31">
        <v>6.7000000000000004E-2</v>
      </c>
    </row>
    <row r="181" spans="1:3" ht="15" x14ac:dyDescent="0.2">
      <c r="A181" s="28" t="s">
        <v>1</v>
      </c>
      <c r="B181" s="29" t="s">
        <v>1</v>
      </c>
    </row>
    <row r="182" spans="1:3" ht="14" x14ac:dyDescent="0.2">
      <c r="A182" s="26" t="s">
        <v>44</v>
      </c>
      <c r="B182" s="27">
        <v>85</v>
      </c>
    </row>
    <row r="183" spans="1:3" ht="14" x14ac:dyDescent="0.2">
      <c r="A183" s="30" t="s">
        <v>1</v>
      </c>
      <c r="B183" s="31">
        <v>8.5000000000000006E-2</v>
      </c>
    </row>
    <row r="184" spans="1:3" ht="15" x14ac:dyDescent="0.2">
      <c r="A184" s="28" t="s">
        <v>1</v>
      </c>
      <c r="B184" s="29" t="s">
        <v>1</v>
      </c>
    </row>
    <row r="185" spans="1:3" ht="14" x14ac:dyDescent="0.2">
      <c r="A185" s="26" t="s">
        <v>45</v>
      </c>
      <c r="B185" s="27">
        <v>115</v>
      </c>
    </row>
    <row r="186" spans="1:3" ht="14" x14ac:dyDescent="0.2">
      <c r="A186" s="30" t="s">
        <v>1</v>
      </c>
      <c r="B186" s="31">
        <v>0.115</v>
      </c>
    </row>
    <row r="187" spans="1:3" ht="15" x14ac:dyDescent="0.2">
      <c r="A187" s="28" t="s">
        <v>1</v>
      </c>
      <c r="B187" s="29" t="s">
        <v>1</v>
      </c>
    </row>
    <row r="188" spans="1:3" ht="14" x14ac:dyDescent="0.2">
      <c r="A188" s="26" t="s">
        <v>46</v>
      </c>
      <c r="B188" s="27">
        <v>89</v>
      </c>
    </row>
    <row r="189" spans="1:3" ht="14" x14ac:dyDescent="0.2">
      <c r="A189" s="30" t="s">
        <v>1</v>
      </c>
      <c r="B189" s="31">
        <v>8.8999999999999996E-2</v>
      </c>
    </row>
    <row r="190" spans="1:3" ht="15" x14ac:dyDescent="0.2">
      <c r="A190" s="28" t="s">
        <v>1</v>
      </c>
      <c r="B190" s="29" t="s">
        <v>1</v>
      </c>
    </row>
    <row r="191" spans="1:3" ht="14" x14ac:dyDescent="0.2">
      <c r="C191" s="20"/>
    </row>
    <row r="192" spans="1:3" ht="14" x14ac:dyDescent="0.2">
      <c r="A192" s="32" t="s">
        <v>4</v>
      </c>
      <c r="B192" s="20"/>
      <c r="C192" s="20"/>
    </row>
    <row r="193" spans="1:3" ht="14" x14ac:dyDescent="0.2">
      <c r="A193" s="33" t="s">
        <v>5</v>
      </c>
      <c r="B193" s="20"/>
      <c r="C193" s="20"/>
    </row>
    <row r="196" spans="1:3" ht="14" x14ac:dyDescent="0.2">
      <c r="A196" s="19" t="s">
        <v>3</v>
      </c>
      <c r="B196" s="20"/>
      <c r="C196" s="20"/>
    </row>
    <row r="197" spans="1:3" ht="14" x14ac:dyDescent="0.2">
      <c r="A197" s="19"/>
      <c r="B197" s="20"/>
      <c r="C197" s="20"/>
    </row>
    <row r="198" spans="1:3" ht="15" x14ac:dyDescent="0.2">
      <c r="A198" s="21" t="s">
        <v>47</v>
      </c>
      <c r="B198" s="20"/>
      <c r="C198" s="20"/>
    </row>
    <row r="199" spans="1:3" ht="15" x14ac:dyDescent="0.2">
      <c r="A199" s="21" t="s">
        <v>1</v>
      </c>
      <c r="B199" s="20"/>
      <c r="C199" s="20"/>
    </row>
    <row r="200" spans="1:3" ht="15" x14ac:dyDescent="0.2">
      <c r="A200" s="21" t="s">
        <v>1</v>
      </c>
      <c r="B200" s="20"/>
      <c r="C200" s="20"/>
    </row>
    <row r="201" spans="1:3" ht="14" x14ac:dyDescent="0.2">
      <c r="A201" s="20"/>
      <c r="B201" s="20"/>
      <c r="C201" s="20"/>
    </row>
    <row r="202" spans="1:3" ht="14" x14ac:dyDescent="0.2">
      <c r="A202" s="22" t="s">
        <v>1</v>
      </c>
      <c r="B202" s="20"/>
      <c r="C202" s="20"/>
    </row>
    <row r="203" spans="1:3" ht="14" x14ac:dyDescent="0.2">
      <c r="A203" s="23" t="s">
        <v>1</v>
      </c>
      <c r="B203" s="20"/>
      <c r="C203" s="20"/>
    </row>
    <row r="204" spans="1:3" ht="14" x14ac:dyDescent="0.2">
      <c r="A204" s="24" t="s">
        <v>1</v>
      </c>
      <c r="B204" s="20"/>
      <c r="C204" s="20"/>
    </row>
    <row r="205" spans="1:3" ht="14" x14ac:dyDescent="0.2">
      <c r="A205" s="20"/>
      <c r="B205" s="20"/>
    </row>
    <row r="206" spans="1:3" ht="38.25" customHeight="1" x14ac:dyDescent="0.2">
      <c r="A206" s="8"/>
      <c r="B206" s="13" t="s">
        <v>1</v>
      </c>
      <c r="C206" s="37"/>
    </row>
    <row r="207" spans="1:3" ht="38.25" customHeight="1" x14ac:dyDescent="0.2">
      <c r="A207" s="8"/>
      <c r="B207" s="8" t="s">
        <v>20</v>
      </c>
      <c r="C207" s="37"/>
    </row>
    <row r="208" spans="1:3" ht="14" x14ac:dyDescent="0.2">
      <c r="A208" s="25"/>
      <c r="B208" s="25" t="s">
        <v>1</v>
      </c>
      <c r="C208" s="38"/>
    </row>
    <row r="209" spans="1:3" ht="14" x14ac:dyDescent="0.2">
      <c r="A209" s="26" t="s">
        <v>16</v>
      </c>
      <c r="B209" s="27">
        <v>1000</v>
      </c>
      <c r="C209" s="39"/>
    </row>
    <row r="210" spans="1:3" ht="14" x14ac:dyDescent="0.2">
      <c r="A210" s="26" t="s">
        <v>15</v>
      </c>
      <c r="B210" s="27">
        <v>1000</v>
      </c>
      <c r="C210" s="39"/>
    </row>
    <row r="211" spans="1:3" ht="15" x14ac:dyDescent="0.2">
      <c r="A211" s="28" t="s">
        <v>1</v>
      </c>
      <c r="B211" s="29" t="s">
        <v>1</v>
      </c>
      <c r="C211" s="40"/>
    </row>
    <row r="212" spans="1:3" ht="14" x14ac:dyDescent="0.2">
      <c r="A212" s="26" t="s">
        <v>48</v>
      </c>
      <c r="B212" s="27">
        <v>153</v>
      </c>
      <c r="C212" s="41"/>
    </row>
    <row r="213" spans="1:3" ht="14" x14ac:dyDescent="0.2">
      <c r="A213" s="30" t="s">
        <v>1</v>
      </c>
      <c r="B213" s="31">
        <v>0.153</v>
      </c>
      <c r="C213" s="42"/>
    </row>
    <row r="214" spans="1:3" ht="15" x14ac:dyDescent="0.2">
      <c r="A214" s="28" t="s">
        <v>1</v>
      </c>
      <c r="B214" s="29" t="s">
        <v>1</v>
      </c>
      <c r="C214" s="43"/>
    </row>
    <row r="215" spans="1:3" ht="14" x14ac:dyDescent="0.2">
      <c r="A215" s="26" t="s">
        <v>49</v>
      </c>
      <c r="B215" s="27">
        <v>221</v>
      </c>
      <c r="C215" s="41"/>
    </row>
    <row r="216" spans="1:3" ht="14" x14ac:dyDescent="0.2">
      <c r="A216" s="30" t="s">
        <v>1</v>
      </c>
      <c r="B216" s="31">
        <v>0.221</v>
      </c>
      <c r="C216" s="42"/>
    </row>
    <row r="217" spans="1:3" ht="15" x14ac:dyDescent="0.2">
      <c r="A217" s="28" t="s">
        <v>1</v>
      </c>
      <c r="B217" s="29" t="s">
        <v>1</v>
      </c>
      <c r="C217" s="43"/>
    </row>
    <row r="218" spans="1:3" ht="14" x14ac:dyDescent="0.2">
      <c r="A218" s="26" t="s">
        <v>50</v>
      </c>
      <c r="B218" s="27">
        <v>350</v>
      </c>
      <c r="C218" s="41"/>
    </row>
    <row r="219" spans="1:3" ht="14" x14ac:dyDescent="0.2">
      <c r="A219" s="30" t="s">
        <v>1</v>
      </c>
      <c r="B219" s="31">
        <v>0.35</v>
      </c>
      <c r="C219" s="42"/>
    </row>
    <row r="220" spans="1:3" ht="15" x14ac:dyDescent="0.2">
      <c r="A220" s="28" t="s">
        <v>1</v>
      </c>
      <c r="B220" s="29" t="s">
        <v>1</v>
      </c>
      <c r="C220" s="43"/>
    </row>
    <row r="221" spans="1:3" ht="14" x14ac:dyDescent="0.2">
      <c r="A221" s="26" t="s">
        <v>51</v>
      </c>
      <c r="B221" s="27">
        <v>199</v>
      </c>
      <c r="C221" s="41"/>
    </row>
    <row r="222" spans="1:3" ht="14" x14ac:dyDescent="0.2">
      <c r="A222" s="30" t="s">
        <v>1</v>
      </c>
      <c r="B222" s="31">
        <v>0.19900000000000001</v>
      </c>
      <c r="C222" s="42"/>
    </row>
    <row r="223" spans="1:3" ht="15" x14ac:dyDescent="0.2">
      <c r="A223" s="28" t="s">
        <v>1</v>
      </c>
      <c r="B223" s="29" t="s">
        <v>1</v>
      </c>
      <c r="C223" s="43"/>
    </row>
    <row r="224" spans="1:3" ht="14" x14ac:dyDescent="0.2">
      <c r="A224" s="26" t="s">
        <v>52</v>
      </c>
      <c r="B224" s="27">
        <v>65</v>
      </c>
      <c r="C224" s="41"/>
    </row>
    <row r="225" spans="1:3" ht="14" x14ac:dyDescent="0.2">
      <c r="A225" s="30" t="s">
        <v>1</v>
      </c>
      <c r="B225" s="31">
        <v>6.5000000000000002E-2</v>
      </c>
      <c r="C225" s="42"/>
    </row>
    <row r="226" spans="1:3" ht="15" x14ac:dyDescent="0.2">
      <c r="A226" s="28" t="s">
        <v>1</v>
      </c>
      <c r="B226" s="29" t="s">
        <v>1</v>
      </c>
      <c r="C226" s="43"/>
    </row>
    <row r="227" spans="1:3" ht="14" x14ac:dyDescent="0.2">
      <c r="A227" s="26" t="s">
        <v>53</v>
      </c>
      <c r="B227" s="27">
        <v>12</v>
      </c>
      <c r="C227" s="41"/>
    </row>
    <row r="228" spans="1:3" ht="14" x14ac:dyDescent="0.2">
      <c r="A228" s="30" t="s">
        <v>1</v>
      </c>
      <c r="B228" s="31">
        <v>1.2E-2</v>
      </c>
      <c r="C228" s="42"/>
    </row>
    <row r="229" spans="1:3" ht="15" x14ac:dyDescent="0.2">
      <c r="A229" s="28" t="s">
        <v>1</v>
      </c>
      <c r="B229" s="29" t="s">
        <v>1</v>
      </c>
    </row>
    <row r="230" spans="1:3" ht="14" x14ac:dyDescent="0.2">
      <c r="C230" s="20"/>
    </row>
    <row r="231" spans="1:3" ht="14" x14ac:dyDescent="0.2">
      <c r="A231" s="32" t="s">
        <v>4</v>
      </c>
      <c r="B231" s="20"/>
      <c r="C231" s="20"/>
    </row>
    <row r="232" spans="1:3" ht="14" x14ac:dyDescent="0.2">
      <c r="A232" s="33" t="s">
        <v>5</v>
      </c>
      <c r="B232" s="20"/>
      <c r="C232" s="20"/>
    </row>
    <row r="235" spans="1:3" ht="14" x14ac:dyDescent="0.2">
      <c r="A235" s="19" t="s">
        <v>3</v>
      </c>
      <c r="B235" s="20"/>
      <c r="C235" s="20"/>
    </row>
    <row r="236" spans="1:3" ht="14" x14ac:dyDescent="0.2">
      <c r="A236" s="19"/>
      <c r="B236" s="20"/>
      <c r="C236" s="20"/>
    </row>
    <row r="237" spans="1:3" ht="15" x14ac:dyDescent="0.2">
      <c r="A237" s="21" t="s">
        <v>54</v>
      </c>
      <c r="B237" s="20"/>
      <c r="C237" s="20"/>
    </row>
    <row r="238" spans="1:3" ht="15" x14ac:dyDescent="0.2">
      <c r="A238" s="21" t="s">
        <v>1</v>
      </c>
      <c r="B238" s="20"/>
      <c r="C238" s="20"/>
    </row>
    <row r="239" spans="1:3" ht="15" x14ac:dyDescent="0.2">
      <c r="A239" s="21" t="s">
        <v>1</v>
      </c>
      <c r="B239" s="20"/>
      <c r="C239" s="20"/>
    </row>
    <row r="240" spans="1:3" ht="14" x14ac:dyDescent="0.2">
      <c r="A240" s="20"/>
      <c r="B240" s="20"/>
      <c r="C240" s="20"/>
    </row>
    <row r="241" spans="1:3" ht="14" x14ac:dyDescent="0.2">
      <c r="A241" s="22" t="s">
        <v>1</v>
      </c>
      <c r="B241" s="20"/>
      <c r="C241" s="20"/>
    </row>
    <row r="242" spans="1:3" ht="14" x14ac:dyDescent="0.2">
      <c r="A242" s="23" t="s">
        <v>1</v>
      </c>
      <c r="B242" s="20"/>
      <c r="C242" s="20"/>
    </row>
    <row r="243" spans="1:3" ht="14" x14ac:dyDescent="0.2">
      <c r="A243" s="24" t="s">
        <v>1</v>
      </c>
      <c r="B243" s="20"/>
      <c r="C243" s="20"/>
    </row>
    <row r="244" spans="1:3" ht="14" x14ac:dyDescent="0.2">
      <c r="A244" s="20"/>
      <c r="B244" s="20"/>
    </row>
    <row r="245" spans="1:3" ht="38.25" customHeight="1" x14ac:dyDescent="0.2">
      <c r="A245" s="8"/>
      <c r="B245" s="13" t="s">
        <v>1</v>
      </c>
    </row>
    <row r="246" spans="1:3" ht="38.25" customHeight="1" x14ac:dyDescent="0.2">
      <c r="A246" s="8"/>
      <c r="B246" s="8" t="s">
        <v>20</v>
      </c>
    </row>
    <row r="247" spans="1:3" ht="14" x14ac:dyDescent="0.2">
      <c r="A247" s="25"/>
      <c r="B247" s="25" t="s">
        <v>1</v>
      </c>
    </row>
    <row r="248" spans="1:3" ht="14" x14ac:dyDescent="0.2">
      <c r="A248" s="26" t="s">
        <v>16</v>
      </c>
      <c r="B248" s="27">
        <v>1000</v>
      </c>
    </row>
    <row r="249" spans="1:3" ht="14" x14ac:dyDescent="0.2">
      <c r="A249" s="26" t="s">
        <v>15</v>
      </c>
      <c r="B249" s="27">
        <v>1000</v>
      </c>
    </row>
    <row r="250" spans="1:3" ht="15" x14ac:dyDescent="0.2">
      <c r="A250" s="28" t="s">
        <v>1</v>
      </c>
      <c r="B250" s="29" t="s">
        <v>1</v>
      </c>
    </row>
    <row r="251" spans="1:3" ht="14" x14ac:dyDescent="0.2">
      <c r="A251" s="26" t="s">
        <v>55</v>
      </c>
      <c r="B251" s="27">
        <v>816</v>
      </c>
    </row>
    <row r="252" spans="1:3" ht="14" x14ac:dyDescent="0.2">
      <c r="A252" s="30" t="s">
        <v>1</v>
      </c>
      <c r="B252" s="31">
        <v>0.81599999999999995</v>
      </c>
    </row>
    <row r="253" spans="1:3" ht="15" x14ac:dyDescent="0.2">
      <c r="A253" s="28" t="s">
        <v>1</v>
      </c>
      <c r="B253" s="29" t="s">
        <v>1</v>
      </c>
    </row>
    <row r="254" spans="1:3" ht="14" x14ac:dyDescent="0.2">
      <c r="A254" s="26" t="s">
        <v>56</v>
      </c>
      <c r="B254" s="27">
        <v>538</v>
      </c>
    </row>
    <row r="255" spans="1:3" ht="14" x14ac:dyDescent="0.2">
      <c r="A255" s="30" t="s">
        <v>1</v>
      </c>
      <c r="B255" s="31">
        <v>0.53800000000000003</v>
      </c>
    </row>
    <row r="256" spans="1:3" ht="15" x14ac:dyDescent="0.2">
      <c r="A256" s="28" t="s">
        <v>1</v>
      </c>
      <c r="B256" s="29" t="s">
        <v>1</v>
      </c>
    </row>
    <row r="257" spans="1:3" ht="14" x14ac:dyDescent="0.2">
      <c r="A257" s="26" t="s">
        <v>57</v>
      </c>
      <c r="B257" s="27">
        <v>290</v>
      </c>
    </row>
    <row r="258" spans="1:3" ht="14" x14ac:dyDescent="0.2">
      <c r="A258" s="30" t="s">
        <v>1</v>
      </c>
      <c r="B258" s="31">
        <v>0.28999999999999998</v>
      </c>
    </row>
    <row r="259" spans="1:3" ht="15" x14ac:dyDescent="0.2">
      <c r="A259" s="28" t="s">
        <v>1</v>
      </c>
      <c r="B259" s="29" t="s">
        <v>1</v>
      </c>
    </row>
    <row r="260" spans="1:3" ht="14" x14ac:dyDescent="0.2">
      <c r="A260" s="26" t="s">
        <v>58</v>
      </c>
      <c r="B260" s="27">
        <v>352</v>
      </c>
    </row>
    <row r="261" spans="1:3" ht="14" x14ac:dyDescent="0.2">
      <c r="A261" s="30" t="s">
        <v>1</v>
      </c>
      <c r="B261" s="31">
        <v>0.35199999999999998</v>
      </c>
    </row>
    <row r="262" spans="1:3" ht="15" x14ac:dyDescent="0.2">
      <c r="A262" s="28" t="s">
        <v>1</v>
      </c>
      <c r="B262" s="29" t="s">
        <v>1</v>
      </c>
    </row>
    <row r="263" spans="1:3" ht="14" x14ac:dyDescent="0.2">
      <c r="A263" s="26" t="s">
        <v>59</v>
      </c>
      <c r="B263" s="27">
        <v>258</v>
      </c>
    </row>
    <row r="264" spans="1:3" ht="14" x14ac:dyDescent="0.2">
      <c r="A264" s="30" t="s">
        <v>1</v>
      </c>
      <c r="B264" s="31">
        <v>0.25800000000000001</v>
      </c>
    </row>
    <row r="265" spans="1:3" ht="15" x14ac:dyDescent="0.2">
      <c r="A265" s="28" t="s">
        <v>1</v>
      </c>
      <c r="B265" s="29" t="s">
        <v>1</v>
      </c>
    </row>
    <row r="266" spans="1:3" ht="14" x14ac:dyDescent="0.2">
      <c r="C266" s="20"/>
    </row>
    <row r="267" spans="1:3" ht="14" x14ac:dyDescent="0.2">
      <c r="A267" s="32" t="s">
        <v>4</v>
      </c>
      <c r="B267" s="20"/>
      <c r="C267" s="20"/>
    </row>
    <row r="268" spans="1:3" ht="14" x14ac:dyDescent="0.2">
      <c r="A268" s="33" t="s">
        <v>5</v>
      </c>
      <c r="B268" s="20"/>
      <c r="C268" s="20"/>
    </row>
    <row r="271" spans="1:3" ht="14" x14ac:dyDescent="0.2">
      <c r="A271" s="19" t="s">
        <v>3</v>
      </c>
      <c r="B271" s="20"/>
      <c r="C271" s="20"/>
    </row>
    <row r="272" spans="1:3" ht="14" x14ac:dyDescent="0.2">
      <c r="A272" s="19"/>
      <c r="B272" s="20"/>
      <c r="C272" s="20"/>
    </row>
    <row r="273" spans="1:3" ht="15" x14ac:dyDescent="0.2">
      <c r="A273" s="21" t="s">
        <v>60</v>
      </c>
      <c r="B273" s="20"/>
      <c r="C273" s="20"/>
    </row>
    <row r="274" spans="1:3" ht="15" x14ac:dyDescent="0.2">
      <c r="A274" s="21" t="s">
        <v>1</v>
      </c>
      <c r="B274" s="20"/>
      <c r="C274" s="20"/>
    </row>
    <row r="275" spans="1:3" ht="15" x14ac:dyDescent="0.2">
      <c r="A275" s="21" t="s">
        <v>1</v>
      </c>
      <c r="B275" s="20"/>
      <c r="C275" s="20"/>
    </row>
    <row r="276" spans="1:3" ht="14" x14ac:dyDescent="0.2">
      <c r="A276" s="20"/>
      <c r="B276" s="20"/>
      <c r="C276" s="20"/>
    </row>
    <row r="277" spans="1:3" ht="14" x14ac:dyDescent="0.2">
      <c r="A277" s="22" t="s">
        <v>1</v>
      </c>
      <c r="B277" s="20"/>
      <c r="C277" s="20"/>
    </row>
    <row r="278" spans="1:3" ht="14" x14ac:dyDescent="0.2">
      <c r="A278" s="23" t="s">
        <v>1</v>
      </c>
      <c r="B278" s="20"/>
      <c r="C278" s="20"/>
    </row>
    <row r="279" spans="1:3" ht="14" x14ac:dyDescent="0.2">
      <c r="A279" s="24" t="s">
        <v>1</v>
      </c>
      <c r="B279" s="20"/>
      <c r="C279" s="20"/>
    </row>
    <row r="280" spans="1:3" ht="14" x14ac:dyDescent="0.2">
      <c r="A280" s="20"/>
      <c r="B280" s="20"/>
    </row>
    <row r="281" spans="1:3" ht="38.25" customHeight="1" x14ac:dyDescent="0.2">
      <c r="A281" s="8"/>
      <c r="B281" s="13" t="s">
        <v>1</v>
      </c>
    </row>
    <row r="282" spans="1:3" ht="38.25" customHeight="1" x14ac:dyDescent="0.2">
      <c r="A282" s="8"/>
      <c r="B282" s="8" t="s">
        <v>20</v>
      </c>
    </row>
    <row r="283" spans="1:3" ht="14" x14ac:dyDescent="0.2">
      <c r="A283" s="25"/>
      <c r="B283" s="25" t="s">
        <v>1</v>
      </c>
    </row>
    <row r="284" spans="1:3" ht="14" x14ac:dyDescent="0.2">
      <c r="A284" s="26" t="s">
        <v>16</v>
      </c>
      <c r="B284" s="27">
        <v>1000</v>
      </c>
    </row>
    <row r="285" spans="1:3" ht="14" x14ac:dyDescent="0.2">
      <c r="A285" s="26" t="s">
        <v>15</v>
      </c>
      <c r="B285" s="27">
        <v>1000</v>
      </c>
    </row>
    <row r="286" spans="1:3" ht="15" x14ac:dyDescent="0.2">
      <c r="A286" s="28" t="s">
        <v>1</v>
      </c>
      <c r="B286" s="29" t="s">
        <v>1</v>
      </c>
    </row>
    <row r="287" spans="1:3" ht="14" x14ac:dyDescent="0.2">
      <c r="A287" s="26" t="s">
        <v>61</v>
      </c>
      <c r="B287" s="27">
        <v>478</v>
      </c>
    </row>
    <row r="288" spans="1:3" ht="14" x14ac:dyDescent="0.2">
      <c r="A288" s="30" t="s">
        <v>1</v>
      </c>
      <c r="B288" s="31">
        <v>0.47799999999999998</v>
      </c>
    </row>
    <row r="289" spans="1:3" ht="15" x14ac:dyDescent="0.2">
      <c r="A289" s="28" t="s">
        <v>1</v>
      </c>
      <c r="B289" s="29" t="s">
        <v>1</v>
      </c>
    </row>
    <row r="290" spans="1:3" ht="14" x14ac:dyDescent="0.2">
      <c r="A290" s="26" t="s">
        <v>62</v>
      </c>
      <c r="B290" s="27">
        <v>382</v>
      </c>
    </row>
    <row r="291" spans="1:3" ht="14" x14ac:dyDescent="0.2">
      <c r="A291" s="30" t="s">
        <v>1</v>
      </c>
      <c r="B291" s="31">
        <v>0.38200000000000001</v>
      </c>
    </row>
    <row r="292" spans="1:3" ht="15" x14ac:dyDescent="0.2">
      <c r="A292" s="28" t="s">
        <v>1</v>
      </c>
      <c r="B292" s="29" t="s">
        <v>1</v>
      </c>
    </row>
    <row r="293" spans="1:3" ht="14" x14ac:dyDescent="0.2">
      <c r="A293" s="26" t="s">
        <v>53</v>
      </c>
      <c r="B293" s="27">
        <v>140</v>
      </c>
    </row>
    <row r="294" spans="1:3" ht="14" x14ac:dyDescent="0.2">
      <c r="A294" s="30" t="s">
        <v>1</v>
      </c>
      <c r="B294" s="31">
        <v>0.14000000000000001</v>
      </c>
    </row>
    <row r="295" spans="1:3" ht="15" x14ac:dyDescent="0.2">
      <c r="A295" s="28" t="s">
        <v>1</v>
      </c>
      <c r="B295" s="29" t="s">
        <v>1</v>
      </c>
    </row>
    <row r="296" spans="1:3" ht="14" x14ac:dyDescent="0.2">
      <c r="C296" s="20"/>
    </row>
    <row r="297" spans="1:3" ht="14" x14ac:dyDescent="0.2">
      <c r="A297" s="32" t="s">
        <v>4</v>
      </c>
      <c r="B297" s="20"/>
      <c r="C297" s="20"/>
    </row>
    <row r="298" spans="1:3" ht="14" x14ac:dyDescent="0.2">
      <c r="A298" s="33" t="s">
        <v>5</v>
      </c>
      <c r="B298" s="20"/>
      <c r="C298" s="20"/>
    </row>
    <row r="301" spans="1:3" ht="14" x14ac:dyDescent="0.2">
      <c r="A301" s="19" t="s">
        <v>3</v>
      </c>
      <c r="B301" s="20"/>
      <c r="C301" s="20"/>
    </row>
    <row r="302" spans="1:3" ht="14" x14ac:dyDescent="0.2">
      <c r="A302" s="19"/>
      <c r="B302" s="20"/>
      <c r="C302" s="20"/>
    </row>
    <row r="303" spans="1:3" ht="15" x14ac:dyDescent="0.2">
      <c r="A303" s="21" t="s">
        <v>63</v>
      </c>
      <c r="B303" s="20"/>
      <c r="C303" s="20"/>
    </row>
    <row r="304" spans="1:3" ht="15" x14ac:dyDescent="0.2">
      <c r="A304" s="21" t="s">
        <v>1</v>
      </c>
      <c r="B304" s="20"/>
      <c r="C304" s="20"/>
    </row>
    <row r="305" spans="1:3" ht="15" x14ac:dyDescent="0.2">
      <c r="A305" s="21" t="s">
        <v>1</v>
      </c>
      <c r="B305" s="20"/>
      <c r="C305" s="20"/>
    </row>
    <row r="306" spans="1:3" ht="14" x14ac:dyDescent="0.2">
      <c r="A306" s="20"/>
      <c r="B306" s="20"/>
      <c r="C306" s="20"/>
    </row>
    <row r="307" spans="1:3" ht="14" x14ac:dyDescent="0.2">
      <c r="A307" s="22" t="s">
        <v>1</v>
      </c>
      <c r="B307" s="20"/>
      <c r="C307" s="20"/>
    </row>
    <row r="308" spans="1:3" ht="14" x14ac:dyDescent="0.2">
      <c r="A308" s="23" t="s">
        <v>1</v>
      </c>
      <c r="B308" s="20"/>
      <c r="C308" s="20"/>
    </row>
    <row r="309" spans="1:3" ht="14" x14ac:dyDescent="0.2">
      <c r="A309" s="24" t="s">
        <v>1</v>
      </c>
      <c r="B309" s="20"/>
      <c r="C309" s="20"/>
    </row>
    <row r="310" spans="1:3" ht="14" x14ac:dyDescent="0.2">
      <c r="A310" s="20"/>
      <c r="B310" s="20"/>
    </row>
    <row r="311" spans="1:3" ht="38.25" customHeight="1" x14ac:dyDescent="0.2">
      <c r="A311" s="8"/>
      <c r="B311" s="13" t="s">
        <v>1</v>
      </c>
    </row>
    <row r="312" spans="1:3" ht="38.25" customHeight="1" x14ac:dyDescent="0.2">
      <c r="A312" s="8"/>
      <c r="B312" s="8" t="s">
        <v>20</v>
      </c>
    </row>
    <row r="313" spans="1:3" ht="14" x14ac:dyDescent="0.2">
      <c r="A313" s="25"/>
      <c r="B313" s="25" t="s">
        <v>1</v>
      </c>
    </row>
    <row r="314" spans="1:3" ht="14" x14ac:dyDescent="0.2">
      <c r="A314" s="26" t="s">
        <v>16</v>
      </c>
      <c r="B314" s="27">
        <v>1000</v>
      </c>
    </row>
    <row r="315" spans="1:3" ht="14" x14ac:dyDescent="0.2">
      <c r="A315" s="26" t="s">
        <v>15</v>
      </c>
      <c r="B315" s="27">
        <v>1000</v>
      </c>
    </row>
    <row r="316" spans="1:3" ht="15" x14ac:dyDescent="0.2">
      <c r="A316" s="28" t="s">
        <v>1</v>
      </c>
      <c r="B316" s="29" t="s">
        <v>1</v>
      </c>
    </row>
    <row r="317" spans="1:3" ht="14" x14ac:dyDescent="0.2">
      <c r="A317" s="26" t="s">
        <v>64</v>
      </c>
      <c r="B317" s="27">
        <v>798</v>
      </c>
    </row>
    <row r="318" spans="1:3" ht="14" x14ac:dyDescent="0.2">
      <c r="A318" s="30" t="s">
        <v>1</v>
      </c>
      <c r="B318" s="31">
        <v>0.79800000000000004</v>
      </c>
    </row>
    <row r="319" spans="1:3" ht="15" x14ac:dyDescent="0.2">
      <c r="A319" s="28" t="s">
        <v>1</v>
      </c>
      <c r="B319" s="29" t="s">
        <v>1</v>
      </c>
    </row>
    <row r="320" spans="1:3" ht="14" x14ac:dyDescent="0.2">
      <c r="A320" s="26" t="s">
        <v>65</v>
      </c>
      <c r="B320" s="27">
        <v>534</v>
      </c>
    </row>
    <row r="321" spans="1:3" ht="14" x14ac:dyDescent="0.2">
      <c r="A321" s="30" t="s">
        <v>1</v>
      </c>
      <c r="B321" s="31">
        <v>0.53400000000000003</v>
      </c>
    </row>
    <row r="322" spans="1:3" ht="15" x14ac:dyDescent="0.2">
      <c r="A322" s="28" t="s">
        <v>1</v>
      </c>
      <c r="B322" s="29" t="s">
        <v>1</v>
      </c>
    </row>
    <row r="323" spans="1:3" ht="14" x14ac:dyDescent="0.2">
      <c r="A323" s="26" t="s">
        <v>66</v>
      </c>
      <c r="B323" s="27">
        <v>466</v>
      </c>
    </row>
    <row r="324" spans="1:3" ht="14" x14ac:dyDescent="0.2">
      <c r="A324" s="30" t="s">
        <v>1</v>
      </c>
      <c r="B324" s="31">
        <v>0.46600000000000003</v>
      </c>
    </row>
    <row r="325" spans="1:3" ht="15" x14ac:dyDescent="0.2">
      <c r="A325" s="28" t="s">
        <v>1</v>
      </c>
      <c r="B325" s="29" t="s">
        <v>1</v>
      </c>
    </row>
    <row r="326" spans="1:3" ht="14" x14ac:dyDescent="0.2">
      <c r="A326" s="26" t="s">
        <v>67</v>
      </c>
      <c r="B326" s="27">
        <v>342</v>
      </c>
    </row>
    <row r="327" spans="1:3" ht="14" x14ac:dyDescent="0.2">
      <c r="A327" s="30" t="s">
        <v>1</v>
      </c>
      <c r="B327" s="31">
        <v>0.34200000000000003</v>
      </c>
    </row>
    <row r="328" spans="1:3" ht="15" x14ac:dyDescent="0.2">
      <c r="A328" s="28" t="s">
        <v>1</v>
      </c>
      <c r="B328" s="29" t="s">
        <v>1</v>
      </c>
    </row>
    <row r="329" spans="1:3" ht="14" x14ac:dyDescent="0.2">
      <c r="A329" s="26" t="s">
        <v>68</v>
      </c>
      <c r="B329" s="27">
        <v>238</v>
      </c>
    </row>
    <row r="330" spans="1:3" ht="14" x14ac:dyDescent="0.2">
      <c r="A330" s="30" t="s">
        <v>1</v>
      </c>
      <c r="B330" s="31">
        <v>0.23799999999999999</v>
      </c>
    </row>
    <row r="331" spans="1:3" ht="15" x14ac:dyDescent="0.2">
      <c r="A331" s="28" t="s">
        <v>1</v>
      </c>
      <c r="B331" s="29" t="s">
        <v>1</v>
      </c>
    </row>
    <row r="332" spans="1:3" ht="14" x14ac:dyDescent="0.2">
      <c r="C332" s="20"/>
    </row>
    <row r="333" spans="1:3" ht="14" x14ac:dyDescent="0.2">
      <c r="A333" s="32" t="s">
        <v>4</v>
      </c>
      <c r="B333" s="20"/>
      <c r="C333" s="20"/>
    </row>
    <row r="334" spans="1:3" ht="14" x14ac:dyDescent="0.2">
      <c r="A334" s="33" t="s">
        <v>5</v>
      </c>
      <c r="B334" s="20"/>
      <c r="C334" s="20"/>
    </row>
  </sheetData>
  <hyperlinks>
    <hyperlink ref="A1" location="Contents!A1" display="Contents" xr:uid="{E9E8A432-E051-4987-9B35-37DCDA5C1D8A}"/>
    <hyperlink ref="A37" location="Contents!A1" display="Contents" xr:uid="{C3F5BBE5-B9E9-4BC4-B9F5-7FB9AA2FB2D9}"/>
    <hyperlink ref="A64" location="Contents!A1" display="Contents" xr:uid="{7B32EDE4-FF8F-4BFE-B225-ED96BD8EE1F3}"/>
    <hyperlink ref="A109" location="Contents!A1" display="Contents" xr:uid="{00116EC9-EB28-4D25-9B13-7FE1A659A404}"/>
    <hyperlink ref="A142" location="Contents!A1" display="Contents" xr:uid="{8ECC9754-46E6-4BAD-985E-B672ECE255EC}"/>
    <hyperlink ref="A196" location="Contents!A1" display="Contents" xr:uid="{96C52402-A3BD-4B02-B98E-C9B54F73BCB3}"/>
    <hyperlink ref="A235" location="Contents!A1" display="Contents" xr:uid="{F7751A24-D395-49AD-BF6C-0900CF3D96BC}"/>
    <hyperlink ref="A271" location="Contents!A1" display="Contents" xr:uid="{B1DE64A3-4DF8-4CF5-8281-4F9516F4EE90}"/>
    <hyperlink ref="A301" location="Contents!A1" display="Contents" xr:uid="{09AAC2FC-9100-4401-BA07-65E2CA8053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56BA5-1C2C-49C3-B300-9D67984DA8BD}">
  <dimension ref="A1:D341"/>
  <sheetViews>
    <sheetView workbookViewId="0">
      <selection activeCell="D330" sqref="D330"/>
    </sheetView>
  </sheetViews>
  <sheetFormatPr baseColWidth="10" defaultColWidth="8.6640625" defaultRowHeight="13" x14ac:dyDescent="0.15"/>
  <cols>
    <col min="1" max="1" width="43.83203125" style="18" customWidth="1"/>
    <col min="2" max="3" width="8.6640625" style="18"/>
    <col min="4" max="4" width="9" style="18" bestFit="1" customWidth="1"/>
    <col min="5" max="16384" width="8.6640625" style="18"/>
  </cols>
  <sheetData>
    <row r="1" spans="1:3" ht="14" x14ac:dyDescent="0.2">
      <c r="A1" s="19" t="s">
        <v>3</v>
      </c>
      <c r="B1" s="20"/>
      <c r="C1" s="20"/>
    </row>
    <row r="2" spans="1:3" ht="14" x14ac:dyDescent="0.2">
      <c r="A2" s="19"/>
      <c r="B2" s="20"/>
      <c r="C2" s="20"/>
    </row>
    <row r="3" spans="1:3" ht="15" x14ac:dyDescent="0.2">
      <c r="A3" s="21" t="s">
        <v>2</v>
      </c>
      <c r="B3" s="20"/>
      <c r="C3" s="20"/>
    </row>
    <row r="4" spans="1:3" ht="15" x14ac:dyDescent="0.2">
      <c r="A4" s="21" t="s">
        <v>1</v>
      </c>
      <c r="B4" s="20"/>
      <c r="C4" s="20"/>
    </row>
    <row r="5" spans="1:3" ht="15" x14ac:dyDescent="0.2">
      <c r="A5" s="21" t="s">
        <v>1</v>
      </c>
      <c r="B5" s="20"/>
      <c r="C5" s="20"/>
    </row>
    <row r="6" spans="1:3" ht="14" x14ac:dyDescent="0.2">
      <c r="A6" s="20"/>
      <c r="B6" s="20"/>
      <c r="C6" s="20"/>
    </row>
    <row r="7" spans="1:3" ht="14" x14ac:dyDescent="0.2">
      <c r="A7" s="22" t="s">
        <v>1</v>
      </c>
      <c r="B7" s="20"/>
      <c r="C7" s="20"/>
    </row>
    <row r="8" spans="1:3" ht="14" x14ac:dyDescent="0.2">
      <c r="A8" s="23" t="s">
        <v>1</v>
      </c>
      <c r="B8" s="20"/>
      <c r="C8" s="20"/>
    </row>
    <row r="9" spans="1:3" ht="14" x14ac:dyDescent="0.2">
      <c r="A9" s="24" t="s">
        <v>1</v>
      </c>
      <c r="B9" s="20"/>
      <c r="C9" s="20"/>
    </row>
    <row r="10" spans="1:3" ht="14" x14ac:dyDescent="0.2">
      <c r="A10" s="20"/>
      <c r="B10" s="20"/>
    </row>
    <row r="11" spans="1:3" ht="38.25" customHeight="1" x14ac:dyDescent="0.2">
      <c r="A11" s="8"/>
      <c r="B11" s="13" t="s">
        <v>1</v>
      </c>
    </row>
    <row r="12" spans="1:3" ht="38.25" customHeight="1" x14ac:dyDescent="0.2">
      <c r="A12" s="8"/>
      <c r="B12" s="8" t="s">
        <v>20</v>
      </c>
    </row>
    <row r="13" spans="1:3" ht="14" x14ac:dyDescent="0.2">
      <c r="A13" s="25"/>
      <c r="B13" s="25" t="s">
        <v>1</v>
      </c>
    </row>
    <row r="14" spans="1:3" ht="14" x14ac:dyDescent="0.2">
      <c r="A14" s="26" t="s">
        <v>16</v>
      </c>
      <c r="B14" s="27">
        <v>1000</v>
      </c>
    </row>
    <row r="15" spans="1:3" ht="14" x14ac:dyDescent="0.2">
      <c r="A15" s="26" t="s">
        <v>15</v>
      </c>
      <c r="B15" s="27">
        <v>1000</v>
      </c>
    </row>
    <row r="16" spans="1:3" ht="15" x14ac:dyDescent="0.2">
      <c r="A16" s="28" t="s">
        <v>1</v>
      </c>
      <c r="B16" s="29" t="s">
        <v>1</v>
      </c>
    </row>
    <row r="17" spans="1:3" ht="14" x14ac:dyDescent="0.2">
      <c r="A17" s="26" t="s">
        <v>14</v>
      </c>
      <c r="B17" s="27">
        <v>160</v>
      </c>
    </row>
    <row r="18" spans="1:3" ht="14" x14ac:dyDescent="0.2">
      <c r="A18" s="30" t="s">
        <v>1</v>
      </c>
      <c r="B18" s="31">
        <v>0.16</v>
      </c>
    </row>
    <row r="19" spans="1:3" ht="15" x14ac:dyDescent="0.2">
      <c r="A19" s="28" t="s">
        <v>1</v>
      </c>
      <c r="B19" s="29" t="s">
        <v>1</v>
      </c>
    </row>
    <row r="20" spans="1:3" ht="14" x14ac:dyDescent="0.2">
      <c r="A20" s="26" t="s">
        <v>13</v>
      </c>
      <c r="B20" s="27">
        <v>220</v>
      </c>
    </row>
    <row r="21" spans="1:3" ht="14" x14ac:dyDescent="0.2">
      <c r="A21" s="30" t="s">
        <v>1</v>
      </c>
      <c r="B21" s="31">
        <v>0.22</v>
      </c>
    </row>
    <row r="22" spans="1:3" ht="15" x14ac:dyDescent="0.2">
      <c r="A22" s="28" t="s">
        <v>1</v>
      </c>
      <c r="B22" s="29" t="s">
        <v>1</v>
      </c>
    </row>
    <row r="23" spans="1:3" ht="14" x14ac:dyDescent="0.2">
      <c r="A23" s="26" t="s">
        <v>10</v>
      </c>
      <c r="B23" s="27">
        <v>190</v>
      </c>
    </row>
    <row r="24" spans="1:3" ht="14" x14ac:dyDescent="0.2">
      <c r="A24" s="30" t="s">
        <v>1</v>
      </c>
      <c r="B24" s="31">
        <v>0.19</v>
      </c>
    </row>
    <row r="25" spans="1:3" ht="15" x14ac:dyDescent="0.2">
      <c r="A25" s="28" t="s">
        <v>1</v>
      </c>
      <c r="B25" s="29" t="s">
        <v>1</v>
      </c>
    </row>
    <row r="26" spans="1:3" ht="14" x14ac:dyDescent="0.2">
      <c r="A26" s="26" t="s">
        <v>9</v>
      </c>
      <c r="B26" s="27">
        <v>220</v>
      </c>
    </row>
    <row r="27" spans="1:3" ht="14" x14ac:dyDescent="0.2">
      <c r="A27" s="30" t="s">
        <v>1</v>
      </c>
      <c r="B27" s="31">
        <v>0.22</v>
      </c>
    </row>
    <row r="28" spans="1:3" ht="15" x14ac:dyDescent="0.2">
      <c r="A28" s="28" t="s">
        <v>1</v>
      </c>
      <c r="B28" s="29" t="s">
        <v>1</v>
      </c>
    </row>
    <row r="29" spans="1:3" ht="14" x14ac:dyDescent="0.2">
      <c r="A29" s="26" t="s">
        <v>8</v>
      </c>
      <c r="B29" s="27">
        <v>210</v>
      </c>
    </row>
    <row r="30" spans="1:3" ht="14" x14ac:dyDescent="0.2">
      <c r="A30" s="30" t="s">
        <v>1</v>
      </c>
      <c r="B30" s="31">
        <v>0.21</v>
      </c>
    </row>
    <row r="31" spans="1:3" ht="15" x14ac:dyDescent="0.2">
      <c r="A31" s="28" t="s">
        <v>1</v>
      </c>
      <c r="B31" s="29" t="s">
        <v>1</v>
      </c>
    </row>
    <row r="32" spans="1:3" ht="14" x14ac:dyDescent="0.2">
      <c r="C32" s="20"/>
    </row>
    <row r="33" spans="1:3" ht="14" x14ac:dyDescent="0.2">
      <c r="A33" s="32" t="s">
        <v>4</v>
      </c>
      <c r="B33" s="20"/>
      <c r="C33" s="20"/>
    </row>
    <row r="34" spans="1:3" ht="14" x14ac:dyDescent="0.2">
      <c r="A34" s="33" t="s">
        <v>5</v>
      </c>
      <c r="B34" s="20"/>
      <c r="C34" s="20"/>
    </row>
    <row r="37" spans="1:3" ht="14" x14ac:dyDescent="0.2">
      <c r="A37" s="19" t="s">
        <v>3</v>
      </c>
      <c r="B37" s="20"/>
      <c r="C37" s="20"/>
    </row>
    <row r="38" spans="1:3" ht="14" x14ac:dyDescent="0.2">
      <c r="A38" s="19"/>
      <c r="B38" s="20"/>
      <c r="C38" s="20"/>
    </row>
    <row r="39" spans="1:3" ht="15" x14ac:dyDescent="0.2">
      <c r="A39" s="21" t="s">
        <v>0</v>
      </c>
      <c r="B39" s="20"/>
      <c r="C39" s="20"/>
    </row>
    <row r="40" spans="1:3" ht="15" x14ac:dyDescent="0.2">
      <c r="A40" s="21" t="s">
        <v>1</v>
      </c>
      <c r="B40" s="20"/>
      <c r="C40" s="20"/>
    </row>
    <row r="41" spans="1:3" ht="15" x14ac:dyDescent="0.2">
      <c r="A41" s="21" t="s">
        <v>1</v>
      </c>
      <c r="B41" s="20"/>
      <c r="C41" s="20"/>
    </row>
    <row r="42" spans="1:3" ht="14" x14ac:dyDescent="0.2">
      <c r="A42" s="20"/>
      <c r="B42" s="20"/>
      <c r="C42" s="20"/>
    </row>
    <row r="43" spans="1:3" ht="14" x14ac:dyDescent="0.2">
      <c r="A43" s="22" t="s">
        <v>1</v>
      </c>
      <c r="B43" s="20"/>
      <c r="C43" s="20"/>
    </row>
    <row r="44" spans="1:3" ht="14" x14ac:dyDescent="0.2">
      <c r="A44" s="23" t="s">
        <v>1</v>
      </c>
      <c r="B44" s="20"/>
      <c r="C44" s="20"/>
    </row>
    <row r="45" spans="1:3" ht="14" x14ac:dyDescent="0.2">
      <c r="A45" s="24" t="s">
        <v>1</v>
      </c>
      <c r="B45" s="20"/>
      <c r="C45" s="20"/>
    </row>
    <row r="46" spans="1:3" ht="14" x14ac:dyDescent="0.2">
      <c r="A46" s="20"/>
      <c r="B46" s="20"/>
    </row>
    <row r="47" spans="1:3" ht="38.25" customHeight="1" x14ac:dyDescent="0.2">
      <c r="A47" s="8"/>
      <c r="B47" s="13" t="s">
        <v>1</v>
      </c>
    </row>
    <row r="48" spans="1:3" ht="38.25" customHeight="1" x14ac:dyDescent="0.2">
      <c r="A48" s="8"/>
      <c r="B48" s="8" t="s">
        <v>20</v>
      </c>
    </row>
    <row r="49" spans="1:3" ht="14" x14ac:dyDescent="0.2">
      <c r="A49" s="25"/>
      <c r="B49" s="25" t="s">
        <v>1</v>
      </c>
    </row>
    <row r="50" spans="1:3" ht="14" x14ac:dyDescent="0.2">
      <c r="A50" s="26" t="s">
        <v>16</v>
      </c>
      <c r="B50" s="27">
        <v>1000</v>
      </c>
    </row>
    <row r="51" spans="1:3" ht="14" x14ac:dyDescent="0.2">
      <c r="A51" s="26" t="s">
        <v>15</v>
      </c>
      <c r="B51" s="27">
        <v>1000</v>
      </c>
    </row>
    <row r="52" spans="1:3" ht="15" x14ac:dyDescent="0.2">
      <c r="A52" s="28" t="s">
        <v>1</v>
      </c>
      <c r="B52" s="29" t="s">
        <v>1</v>
      </c>
    </row>
    <row r="53" spans="1:3" ht="14" x14ac:dyDescent="0.2">
      <c r="A53" s="26" t="s">
        <v>19</v>
      </c>
      <c r="B53" s="27">
        <v>510</v>
      </c>
    </row>
    <row r="54" spans="1:3" ht="14" x14ac:dyDescent="0.2">
      <c r="A54" s="30" t="s">
        <v>1</v>
      </c>
      <c r="B54" s="31">
        <v>0.51</v>
      </c>
    </row>
    <row r="55" spans="1:3" ht="15" x14ac:dyDescent="0.2">
      <c r="A55" s="28" t="s">
        <v>1</v>
      </c>
      <c r="B55" s="29" t="s">
        <v>1</v>
      </c>
    </row>
    <row r="56" spans="1:3" ht="14" x14ac:dyDescent="0.2">
      <c r="A56" s="26" t="s">
        <v>18</v>
      </c>
      <c r="B56" s="27">
        <v>490</v>
      </c>
    </row>
    <row r="57" spans="1:3" ht="14" x14ac:dyDescent="0.2">
      <c r="A57" s="30" t="s">
        <v>1</v>
      </c>
      <c r="B57" s="31">
        <v>0.49</v>
      </c>
    </row>
    <row r="58" spans="1:3" ht="15" x14ac:dyDescent="0.2">
      <c r="A58" s="28" t="s">
        <v>1</v>
      </c>
      <c r="B58" s="29" t="s">
        <v>1</v>
      </c>
    </row>
    <row r="59" spans="1:3" ht="14" x14ac:dyDescent="0.2">
      <c r="C59" s="20"/>
    </row>
    <row r="60" spans="1:3" ht="14" x14ac:dyDescent="0.2">
      <c r="A60" s="32" t="s">
        <v>4</v>
      </c>
      <c r="B60" s="20"/>
      <c r="C60" s="20"/>
    </row>
    <row r="61" spans="1:3" ht="14" x14ac:dyDescent="0.2">
      <c r="A61" s="33" t="s">
        <v>5</v>
      </c>
      <c r="B61" s="20"/>
      <c r="C61" s="20"/>
    </row>
    <row r="64" spans="1:3" ht="14" x14ac:dyDescent="0.2">
      <c r="A64" s="19" t="s">
        <v>3</v>
      </c>
      <c r="B64" s="20"/>
      <c r="C64" s="20"/>
    </row>
    <row r="65" spans="1:3" ht="14" x14ac:dyDescent="0.2">
      <c r="A65" s="19"/>
      <c r="B65" s="20"/>
      <c r="C65" s="20"/>
    </row>
    <row r="66" spans="1:3" ht="15" x14ac:dyDescent="0.2">
      <c r="A66" s="21" t="s">
        <v>21</v>
      </c>
      <c r="B66" s="20"/>
      <c r="C66" s="20"/>
    </row>
    <row r="67" spans="1:3" ht="15" x14ac:dyDescent="0.2">
      <c r="A67" s="21" t="s">
        <v>1</v>
      </c>
      <c r="B67" s="20"/>
      <c r="C67" s="20"/>
    </row>
    <row r="68" spans="1:3" ht="15" x14ac:dyDescent="0.2">
      <c r="A68" s="21" t="s">
        <v>1</v>
      </c>
      <c r="B68" s="20"/>
      <c r="C68" s="20"/>
    </row>
    <row r="69" spans="1:3" ht="14" x14ac:dyDescent="0.2">
      <c r="A69" s="20"/>
      <c r="B69" s="20"/>
      <c r="C69" s="20"/>
    </row>
    <row r="70" spans="1:3" ht="14" x14ac:dyDescent="0.2">
      <c r="A70" s="22" t="s">
        <v>1</v>
      </c>
      <c r="B70" s="20"/>
      <c r="C70" s="20"/>
    </row>
    <row r="71" spans="1:3" ht="14" x14ac:dyDescent="0.2">
      <c r="A71" s="23" t="s">
        <v>1</v>
      </c>
      <c r="B71" s="20"/>
      <c r="C71" s="20"/>
    </row>
    <row r="72" spans="1:3" ht="14" x14ac:dyDescent="0.2">
      <c r="A72" s="24" t="s">
        <v>1</v>
      </c>
      <c r="B72" s="20"/>
      <c r="C72" s="20"/>
    </row>
    <row r="73" spans="1:3" ht="14" x14ac:dyDescent="0.2">
      <c r="A73" s="20"/>
      <c r="B73" s="20"/>
    </row>
    <row r="74" spans="1:3" ht="38.25" customHeight="1" x14ac:dyDescent="0.2">
      <c r="A74" s="8"/>
      <c r="B74" s="13" t="s">
        <v>1</v>
      </c>
    </row>
    <row r="75" spans="1:3" ht="38.25" customHeight="1" x14ac:dyDescent="0.2">
      <c r="A75" s="8"/>
      <c r="B75" s="8" t="s">
        <v>20</v>
      </c>
    </row>
    <row r="76" spans="1:3" ht="14" x14ac:dyDescent="0.2">
      <c r="A76" s="25"/>
      <c r="B76" s="25" t="s">
        <v>1</v>
      </c>
    </row>
    <row r="77" spans="1:3" ht="14" x14ac:dyDescent="0.2">
      <c r="A77" s="26" t="s">
        <v>16</v>
      </c>
      <c r="B77" s="27">
        <v>1000</v>
      </c>
    </row>
    <row r="78" spans="1:3" ht="14" x14ac:dyDescent="0.2">
      <c r="A78" s="26" t="s">
        <v>15</v>
      </c>
      <c r="B78" s="27">
        <v>1000</v>
      </c>
    </row>
    <row r="79" spans="1:3" ht="15" x14ac:dyDescent="0.2">
      <c r="A79" s="28" t="s">
        <v>1</v>
      </c>
      <c r="B79" s="29" t="s">
        <v>1</v>
      </c>
    </row>
    <row r="80" spans="1:3" ht="14" x14ac:dyDescent="0.2">
      <c r="A80" s="26" t="s">
        <v>22</v>
      </c>
      <c r="B80" s="27">
        <v>249</v>
      </c>
    </row>
    <row r="81" spans="1:2" ht="14" x14ac:dyDescent="0.2">
      <c r="A81" s="30" t="s">
        <v>1</v>
      </c>
      <c r="B81" s="31">
        <v>0.249</v>
      </c>
    </row>
    <row r="82" spans="1:2" ht="15" x14ac:dyDescent="0.2">
      <c r="A82" s="28" t="s">
        <v>1</v>
      </c>
      <c r="B82" s="29" t="s">
        <v>1</v>
      </c>
    </row>
    <row r="83" spans="1:2" ht="14" x14ac:dyDescent="0.2">
      <c r="A83" s="26" t="s">
        <v>23</v>
      </c>
      <c r="B83" s="27">
        <v>169</v>
      </c>
    </row>
    <row r="84" spans="1:2" ht="14" x14ac:dyDescent="0.2">
      <c r="A84" s="30" t="s">
        <v>1</v>
      </c>
      <c r="B84" s="31">
        <v>0.16900000000000001</v>
      </c>
    </row>
    <row r="85" spans="1:2" ht="15" x14ac:dyDescent="0.2">
      <c r="A85" s="28" t="s">
        <v>1</v>
      </c>
      <c r="B85" s="29" t="s">
        <v>1</v>
      </c>
    </row>
    <row r="86" spans="1:2" ht="14" x14ac:dyDescent="0.2">
      <c r="A86" s="26" t="s">
        <v>24</v>
      </c>
      <c r="B86" s="27">
        <v>156</v>
      </c>
    </row>
    <row r="87" spans="1:2" ht="14" x14ac:dyDescent="0.2">
      <c r="A87" s="30" t="s">
        <v>1</v>
      </c>
      <c r="B87" s="31">
        <v>0.156</v>
      </c>
    </row>
    <row r="88" spans="1:2" ht="15" x14ac:dyDescent="0.2">
      <c r="A88" s="28" t="s">
        <v>1</v>
      </c>
      <c r="B88" s="29" t="s">
        <v>1</v>
      </c>
    </row>
    <row r="89" spans="1:2" ht="14" x14ac:dyDescent="0.2">
      <c r="A89" s="26" t="s">
        <v>25</v>
      </c>
      <c r="B89" s="27">
        <v>81</v>
      </c>
    </row>
    <row r="90" spans="1:2" ht="14" x14ac:dyDescent="0.2">
      <c r="A90" s="30" t="s">
        <v>1</v>
      </c>
      <c r="B90" s="31">
        <v>8.1000000000000003E-2</v>
      </c>
    </row>
    <row r="91" spans="1:2" ht="15" x14ac:dyDescent="0.2">
      <c r="A91" s="28" t="s">
        <v>1</v>
      </c>
      <c r="B91" s="29" t="s">
        <v>1</v>
      </c>
    </row>
    <row r="92" spans="1:2" ht="14" x14ac:dyDescent="0.2">
      <c r="A92" s="26" t="s">
        <v>26</v>
      </c>
      <c r="B92" s="27">
        <v>41</v>
      </c>
    </row>
    <row r="93" spans="1:2" ht="14" x14ac:dyDescent="0.2">
      <c r="A93" s="30" t="s">
        <v>1</v>
      </c>
      <c r="B93" s="31">
        <v>4.1000000000000002E-2</v>
      </c>
    </row>
    <row r="94" spans="1:2" ht="15" x14ac:dyDescent="0.2">
      <c r="A94" s="28" t="s">
        <v>1</v>
      </c>
      <c r="B94" s="29" t="s">
        <v>1</v>
      </c>
    </row>
    <row r="95" spans="1:2" ht="14" x14ac:dyDescent="0.2">
      <c r="A95" s="26" t="s">
        <v>27</v>
      </c>
      <c r="B95" s="27">
        <v>40</v>
      </c>
    </row>
    <row r="96" spans="1:2" ht="14" x14ac:dyDescent="0.2">
      <c r="A96" s="30" t="s">
        <v>1</v>
      </c>
      <c r="B96" s="31">
        <v>0.04</v>
      </c>
    </row>
    <row r="97" spans="1:3" ht="15" x14ac:dyDescent="0.2">
      <c r="A97" s="28" t="s">
        <v>1</v>
      </c>
      <c r="B97" s="29" t="s">
        <v>1</v>
      </c>
    </row>
    <row r="98" spans="1:3" ht="14" x14ac:dyDescent="0.2">
      <c r="A98" s="26" t="s">
        <v>28</v>
      </c>
      <c r="B98" s="27">
        <v>81</v>
      </c>
    </row>
    <row r="99" spans="1:3" ht="14" x14ac:dyDescent="0.2">
      <c r="A99" s="30" t="s">
        <v>1</v>
      </c>
      <c r="B99" s="31">
        <v>8.1000000000000003E-2</v>
      </c>
    </row>
    <row r="100" spans="1:3" ht="15" x14ac:dyDescent="0.2">
      <c r="A100" s="28" t="s">
        <v>1</v>
      </c>
      <c r="B100" s="29" t="s">
        <v>1</v>
      </c>
    </row>
    <row r="101" spans="1:3" ht="14" x14ac:dyDescent="0.2">
      <c r="A101" s="26" t="s">
        <v>29</v>
      </c>
      <c r="B101" s="27">
        <v>183</v>
      </c>
    </row>
    <row r="102" spans="1:3" ht="14" x14ac:dyDescent="0.2">
      <c r="A102" s="30" t="s">
        <v>1</v>
      </c>
      <c r="B102" s="31">
        <v>0.183</v>
      </c>
    </row>
    <row r="103" spans="1:3" ht="15" x14ac:dyDescent="0.2">
      <c r="A103" s="28" t="s">
        <v>1</v>
      </c>
      <c r="B103" s="29" t="s">
        <v>1</v>
      </c>
    </row>
    <row r="104" spans="1:3" ht="14" x14ac:dyDescent="0.2">
      <c r="C104" s="20"/>
    </row>
    <row r="105" spans="1:3" ht="14" x14ac:dyDescent="0.2">
      <c r="A105" s="32" t="s">
        <v>4</v>
      </c>
      <c r="B105" s="20"/>
      <c r="C105" s="20"/>
    </row>
    <row r="106" spans="1:3" ht="14" x14ac:dyDescent="0.2">
      <c r="A106" s="33" t="s">
        <v>5</v>
      </c>
      <c r="B106" s="20"/>
      <c r="C106" s="20"/>
    </row>
    <row r="109" spans="1:3" ht="14" x14ac:dyDescent="0.2">
      <c r="A109" s="19" t="s">
        <v>3</v>
      </c>
      <c r="B109" s="20"/>
      <c r="C109" s="20"/>
    </row>
    <row r="110" spans="1:3" ht="14" x14ac:dyDescent="0.2">
      <c r="A110" s="19"/>
      <c r="B110" s="20"/>
      <c r="C110" s="20"/>
    </row>
    <row r="111" spans="1:3" ht="15" x14ac:dyDescent="0.2">
      <c r="A111" s="21" t="s">
        <v>30</v>
      </c>
      <c r="B111" s="20"/>
      <c r="C111" s="20"/>
    </row>
    <row r="112" spans="1:3" ht="15" x14ac:dyDescent="0.2">
      <c r="A112" s="21" t="s">
        <v>1</v>
      </c>
      <c r="B112" s="20"/>
      <c r="C112" s="20"/>
    </row>
    <row r="113" spans="1:3" ht="15" x14ac:dyDescent="0.2">
      <c r="A113" s="21" t="s">
        <v>1</v>
      </c>
      <c r="B113" s="20"/>
      <c r="C113" s="20"/>
    </row>
    <row r="114" spans="1:3" ht="14" x14ac:dyDescent="0.2">
      <c r="A114" s="20"/>
      <c r="B114" s="20"/>
      <c r="C114" s="20"/>
    </row>
    <row r="115" spans="1:3" ht="14" x14ac:dyDescent="0.2">
      <c r="A115" s="22" t="s">
        <v>1</v>
      </c>
      <c r="B115" s="20"/>
      <c r="C115" s="20"/>
    </row>
    <row r="116" spans="1:3" ht="14" x14ac:dyDescent="0.2">
      <c r="A116" s="23" t="s">
        <v>1</v>
      </c>
      <c r="B116" s="20"/>
      <c r="C116" s="20"/>
    </row>
    <row r="117" spans="1:3" ht="14" x14ac:dyDescent="0.2">
      <c r="A117" s="24" t="s">
        <v>1</v>
      </c>
      <c r="B117" s="20"/>
      <c r="C117" s="20"/>
    </row>
    <row r="118" spans="1:3" ht="14" x14ac:dyDescent="0.2">
      <c r="A118" s="20"/>
      <c r="B118" s="20"/>
    </row>
    <row r="119" spans="1:3" ht="38.25" customHeight="1" x14ac:dyDescent="0.2">
      <c r="A119" s="8"/>
      <c r="B119" s="13" t="s">
        <v>1</v>
      </c>
    </row>
    <row r="120" spans="1:3" ht="38.25" customHeight="1" x14ac:dyDescent="0.2">
      <c r="A120" s="8"/>
      <c r="B120" s="8" t="s">
        <v>20</v>
      </c>
    </row>
    <row r="121" spans="1:3" ht="14" x14ac:dyDescent="0.2">
      <c r="A121" s="25"/>
      <c r="B121" s="25" t="s">
        <v>1</v>
      </c>
    </row>
    <row r="122" spans="1:3" ht="14" x14ac:dyDescent="0.2">
      <c r="A122" s="26" t="s">
        <v>16</v>
      </c>
      <c r="B122" s="27">
        <v>1000</v>
      </c>
    </row>
    <row r="123" spans="1:3" ht="14" x14ac:dyDescent="0.2">
      <c r="A123" s="26" t="s">
        <v>15</v>
      </c>
      <c r="B123" s="27">
        <v>1000</v>
      </c>
    </row>
    <row r="124" spans="1:3" ht="15" x14ac:dyDescent="0.2">
      <c r="A124" s="28" t="s">
        <v>1</v>
      </c>
      <c r="B124" s="29" t="s">
        <v>1</v>
      </c>
    </row>
    <row r="125" spans="1:3" ht="14" x14ac:dyDescent="0.2">
      <c r="A125" s="26" t="s">
        <v>31</v>
      </c>
      <c r="B125" s="27">
        <v>44</v>
      </c>
    </row>
    <row r="126" spans="1:3" ht="14" x14ac:dyDescent="0.2">
      <c r="A126" s="30" t="s">
        <v>1</v>
      </c>
      <c r="B126" s="31">
        <v>4.3999999999999997E-2</v>
      </c>
    </row>
    <row r="127" spans="1:3" ht="15" x14ac:dyDescent="0.2">
      <c r="A127" s="28" t="s">
        <v>1</v>
      </c>
      <c r="B127" s="29" t="s">
        <v>1</v>
      </c>
    </row>
    <row r="128" spans="1:3" ht="14" x14ac:dyDescent="0.2">
      <c r="A128" s="26" t="s">
        <v>32</v>
      </c>
      <c r="B128" s="27">
        <v>383</v>
      </c>
    </row>
    <row r="129" spans="1:3" ht="14" x14ac:dyDescent="0.2">
      <c r="A129" s="30" t="s">
        <v>1</v>
      </c>
      <c r="B129" s="31">
        <v>0.38300000000000001</v>
      </c>
    </row>
    <row r="130" spans="1:3" ht="15" x14ac:dyDescent="0.2">
      <c r="A130" s="28" t="s">
        <v>1</v>
      </c>
      <c r="B130" s="29" t="s">
        <v>1</v>
      </c>
    </row>
    <row r="131" spans="1:3" ht="15" x14ac:dyDescent="0.2">
      <c r="A131" s="46" t="s">
        <v>33</v>
      </c>
      <c r="B131" s="27">
        <v>161</v>
      </c>
    </row>
    <row r="132" spans="1:3" ht="15" x14ac:dyDescent="0.2">
      <c r="A132" s="47" t="s">
        <v>1</v>
      </c>
      <c r="B132" s="31">
        <v>0.161</v>
      </c>
    </row>
    <row r="133" spans="1:3" ht="15" x14ac:dyDescent="0.2">
      <c r="A133" s="48" t="s">
        <v>1</v>
      </c>
      <c r="B133" s="29" t="s">
        <v>1</v>
      </c>
    </row>
    <row r="134" spans="1:3" ht="45" x14ac:dyDescent="0.2">
      <c r="A134" s="46" t="s">
        <v>34</v>
      </c>
      <c r="B134" s="27">
        <v>412</v>
      </c>
    </row>
    <row r="135" spans="1:3" ht="14" x14ac:dyDescent="0.2">
      <c r="A135" s="30" t="s">
        <v>1</v>
      </c>
      <c r="B135" s="31">
        <v>0.41199999999999998</v>
      </c>
    </row>
    <row r="136" spans="1:3" ht="15" x14ac:dyDescent="0.2">
      <c r="A136" s="28" t="s">
        <v>1</v>
      </c>
      <c r="B136" s="29" t="s">
        <v>1</v>
      </c>
    </row>
    <row r="137" spans="1:3" ht="14" x14ac:dyDescent="0.2">
      <c r="C137" s="20"/>
    </row>
    <row r="138" spans="1:3" ht="14" x14ac:dyDescent="0.2">
      <c r="A138" s="32" t="s">
        <v>4</v>
      </c>
      <c r="B138" s="20"/>
      <c r="C138" s="20"/>
    </row>
    <row r="139" spans="1:3" ht="14" x14ac:dyDescent="0.2">
      <c r="A139" s="33" t="s">
        <v>5</v>
      </c>
      <c r="B139" s="20"/>
      <c r="C139" s="20"/>
    </row>
    <row r="142" spans="1:3" ht="14" x14ac:dyDescent="0.2">
      <c r="A142" s="19" t="s">
        <v>3</v>
      </c>
      <c r="B142" s="20"/>
      <c r="C142" s="20"/>
    </row>
    <row r="143" spans="1:3" ht="14" x14ac:dyDescent="0.2">
      <c r="A143" s="19"/>
      <c r="B143" s="20"/>
      <c r="C143" s="20"/>
    </row>
    <row r="144" spans="1:3" ht="15" x14ac:dyDescent="0.2">
      <c r="A144" s="21" t="s">
        <v>35</v>
      </c>
      <c r="B144" s="20"/>
      <c r="C144" s="20"/>
    </row>
    <row r="145" spans="1:3" ht="15" x14ac:dyDescent="0.2">
      <c r="A145" s="21" t="s">
        <v>1</v>
      </c>
      <c r="B145" s="20"/>
      <c r="C145" s="20"/>
    </row>
    <row r="146" spans="1:3" ht="15" x14ac:dyDescent="0.2">
      <c r="A146" s="21" t="s">
        <v>1</v>
      </c>
      <c r="B146" s="20"/>
      <c r="C146" s="20"/>
    </row>
    <row r="147" spans="1:3" ht="14" x14ac:dyDescent="0.2">
      <c r="A147" s="20"/>
      <c r="B147" s="20"/>
      <c r="C147" s="20"/>
    </row>
    <row r="148" spans="1:3" ht="14" x14ac:dyDescent="0.2">
      <c r="A148" s="22" t="s">
        <v>1</v>
      </c>
      <c r="B148" s="20"/>
      <c r="C148" s="20"/>
    </row>
    <row r="149" spans="1:3" ht="14" x14ac:dyDescent="0.2">
      <c r="A149" s="23" t="s">
        <v>1</v>
      </c>
      <c r="B149" s="20"/>
      <c r="C149" s="20"/>
    </row>
    <row r="150" spans="1:3" ht="14" x14ac:dyDescent="0.2">
      <c r="A150" s="24" t="s">
        <v>1</v>
      </c>
      <c r="B150" s="20"/>
      <c r="C150" s="20"/>
    </row>
    <row r="151" spans="1:3" ht="14" x14ac:dyDescent="0.2">
      <c r="A151" s="20"/>
      <c r="B151" s="20"/>
    </row>
    <row r="152" spans="1:3" ht="38.25" customHeight="1" x14ac:dyDescent="0.2">
      <c r="A152" s="8"/>
      <c r="B152" s="13" t="s">
        <v>1</v>
      </c>
    </row>
    <row r="153" spans="1:3" ht="38.25" customHeight="1" x14ac:dyDescent="0.2">
      <c r="A153" s="8"/>
      <c r="B153" s="8" t="s">
        <v>20</v>
      </c>
    </row>
    <row r="154" spans="1:3" ht="14" x14ac:dyDescent="0.2">
      <c r="A154" s="25"/>
      <c r="B154" s="25" t="s">
        <v>1</v>
      </c>
    </row>
    <row r="155" spans="1:3" ht="14" x14ac:dyDescent="0.2">
      <c r="A155" s="26" t="s">
        <v>16</v>
      </c>
      <c r="B155" s="27">
        <v>1000</v>
      </c>
    </row>
    <row r="156" spans="1:3" ht="14" x14ac:dyDescent="0.2">
      <c r="A156" s="26" t="s">
        <v>15</v>
      </c>
      <c r="B156" s="27">
        <v>1000</v>
      </c>
    </row>
    <row r="157" spans="1:3" ht="15" x14ac:dyDescent="0.2">
      <c r="A157" s="28" t="s">
        <v>1</v>
      </c>
      <c r="B157" s="29" t="s">
        <v>1</v>
      </c>
    </row>
    <row r="158" spans="1:3" ht="14" x14ac:dyDescent="0.2">
      <c r="A158" s="26" t="s">
        <v>36</v>
      </c>
      <c r="B158" s="27">
        <v>50</v>
      </c>
    </row>
    <row r="159" spans="1:3" ht="14" x14ac:dyDescent="0.2">
      <c r="A159" s="30" t="s">
        <v>1</v>
      </c>
      <c r="B159" s="31">
        <v>0.05</v>
      </c>
    </row>
    <row r="160" spans="1:3" ht="15" x14ac:dyDescent="0.2">
      <c r="A160" s="28" t="s">
        <v>1</v>
      </c>
      <c r="B160" s="29" t="s">
        <v>1</v>
      </c>
    </row>
    <row r="161" spans="1:2" ht="14" x14ac:dyDescent="0.2">
      <c r="A161" s="26" t="s">
        <v>37</v>
      </c>
      <c r="B161" s="27">
        <v>87</v>
      </c>
    </row>
    <row r="162" spans="1:2" ht="14" x14ac:dyDescent="0.2">
      <c r="A162" s="30" t="s">
        <v>1</v>
      </c>
      <c r="B162" s="31">
        <v>8.6999999999999994E-2</v>
      </c>
    </row>
    <row r="163" spans="1:2" ht="15" x14ac:dyDescent="0.2">
      <c r="A163" s="28" t="s">
        <v>1</v>
      </c>
      <c r="B163" s="29" t="s">
        <v>1</v>
      </c>
    </row>
    <row r="164" spans="1:2" ht="14" x14ac:dyDescent="0.2">
      <c r="A164" s="26" t="s">
        <v>38</v>
      </c>
      <c r="B164" s="27">
        <v>96</v>
      </c>
    </row>
    <row r="165" spans="1:2" ht="14" x14ac:dyDescent="0.2">
      <c r="A165" s="30" t="s">
        <v>1</v>
      </c>
      <c r="B165" s="31">
        <v>9.6000000000000002E-2</v>
      </c>
    </row>
    <row r="166" spans="1:2" ht="15" x14ac:dyDescent="0.2">
      <c r="A166" s="28" t="s">
        <v>1</v>
      </c>
      <c r="B166" s="29" t="s">
        <v>1</v>
      </c>
    </row>
    <row r="167" spans="1:2" ht="14" x14ac:dyDescent="0.2">
      <c r="A167" s="26" t="s">
        <v>39</v>
      </c>
      <c r="B167" s="27">
        <v>115</v>
      </c>
    </row>
    <row r="168" spans="1:2" ht="14" x14ac:dyDescent="0.2">
      <c r="A168" s="30" t="s">
        <v>1</v>
      </c>
      <c r="B168" s="31">
        <v>0.115</v>
      </c>
    </row>
    <row r="169" spans="1:2" ht="15" x14ac:dyDescent="0.2">
      <c r="A169" s="28" t="s">
        <v>1</v>
      </c>
      <c r="B169" s="29" t="s">
        <v>1</v>
      </c>
    </row>
    <row r="170" spans="1:2" ht="14" x14ac:dyDescent="0.2">
      <c r="A170" s="26" t="s">
        <v>40</v>
      </c>
      <c r="B170" s="27">
        <v>124</v>
      </c>
    </row>
    <row r="171" spans="1:2" ht="14" x14ac:dyDescent="0.2">
      <c r="A171" s="30" t="s">
        <v>1</v>
      </c>
      <c r="B171" s="31">
        <v>0.124</v>
      </c>
    </row>
    <row r="172" spans="1:2" ht="15" x14ac:dyDescent="0.2">
      <c r="A172" s="28" t="s">
        <v>1</v>
      </c>
      <c r="B172" s="29" t="s">
        <v>1</v>
      </c>
    </row>
    <row r="173" spans="1:2" ht="14" x14ac:dyDescent="0.2">
      <c r="A173" s="26" t="s">
        <v>41</v>
      </c>
      <c r="B173" s="27">
        <v>86</v>
      </c>
    </row>
    <row r="174" spans="1:2" ht="14" x14ac:dyDescent="0.2">
      <c r="A174" s="30" t="s">
        <v>1</v>
      </c>
      <c r="B174" s="31">
        <v>8.5999999999999993E-2</v>
      </c>
    </row>
    <row r="175" spans="1:2" ht="15" x14ac:dyDescent="0.2">
      <c r="A175" s="28" t="s">
        <v>1</v>
      </c>
      <c r="B175" s="29" t="s">
        <v>1</v>
      </c>
    </row>
    <row r="176" spans="1:2" ht="14" x14ac:dyDescent="0.2">
      <c r="A176" s="26" t="s">
        <v>42</v>
      </c>
      <c r="B176" s="27">
        <v>86</v>
      </c>
    </row>
    <row r="177" spans="1:3" ht="14" x14ac:dyDescent="0.2">
      <c r="A177" s="30" t="s">
        <v>1</v>
      </c>
      <c r="B177" s="31">
        <v>8.5999999999999993E-2</v>
      </c>
    </row>
    <row r="178" spans="1:3" ht="15" x14ac:dyDescent="0.2">
      <c r="A178" s="28" t="s">
        <v>1</v>
      </c>
      <c r="B178" s="29" t="s">
        <v>1</v>
      </c>
    </row>
    <row r="179" spans="1:3" ht="14" x14ac:dyDescent="0.2">
      <c r="A179" s="26" t="s">
        <v>43</v>
      </c>
      <c r="B179" s="27">
        <v>67</v>
      </c>
    </row>
    <row r="180" spans="1:3" ht="14" x14ac:dyDescent="0.2">
      <c r="A180" s="30" t="s">
        <v>1</v>
      </c>
      <c r="B180" s="31">
        <v>6.7000000000000004E-2</v>
      </c>
    </row>
    <row r="181" spans="1:3" ht="15" x14ac:dyDescent="0.2">
      <c r="A181" s="28" t="s">
        <v>1</v>
      </c>
      <c r="B181" s="29" t="s">
        <v>1</v>
      </c>
    </row>
    <row r="182" spans="1:3" ht="14" x14ac:dyDescent="0.2">
      <c r="A182" s="26" t="s">
        <v>44</v>
      </c>
      <c r="B182" s="27">
        <v>85</v>
      </c>
    </row>
    <row r="183" spans="1:3" ht="14" x14ac:dyDescent="0.2">
      <c r="A183" s="30" t="s">
        <v>1</v>
      </c>
      <c r="B183" s="31">
        <v>8.5000000000000006E-2</v>
      </c>
    </row>
    <row r="184" spans="1:3" ht="15" x14ac:dyDescent="0.2">
      <c r="A184" s="28" t="s">
        <v>1</v>
      </c>
      <c r="B184" s="29" t="s">
        <v>1</v>
      </c>
    </row>
    <row r="185" spans="1:3" ht="14" x14ac:dyDescent="0.2">
      <c r="A185" s="26" t="s">
        <v>45</v>
      </c>
      <c r="B185" s="27">
        <v>115</v>
      </c>
    </row>
    <row r="186" spans="1:3" ht="14" x14ac:dyDescent="0.2">
      <c r="A186" s="30" t="s">
        <v>1</v>
      </c>
      <c r="B186" s="31">
        <v>0.115</v>
      </c>
    </row>
    <row r="187" spans="1:3" ht="15" x14ac:dyDescent="0.2">
      <c r="A187" s="28" t="s">
        <v>1</v>
      </c>
      <c r="B187" s="29" t="s">
        <v>1</v>
      </c>
    </row>
    <row r="188" spans="1:3" ht="14" x14ac:dyDescent="0.2">
      <c r="A188" s="26" t="s">
        <v>46</v>
      </c>
      <c r="B188" s="27">
        <v>89</v>
      </c>
    </row>
    <row r="189" spans="1:3" ht="14" x14ac:dyDescent="0.2">
      <c r="A189" s="30" t="s">
        <v>1</v>
      </c>
      <c r="B189" s="31">
        <v>8.8999999999999996E-2</v>
      </c>
    </row>
    <row r="190" spans="1:3" ht="15" x14ac:dyDescent="0.2">
      <c r="A190" s="28" t="s">
        <v>1</v>
      </c>
      <c r="B190" s="29" t="s">
        <v>1</v>
      </c>
    </row>
    <row r="191" spans="1:3" ht="14" x14ac:dyDescent="0.2">
      <c r="C191" s="20"/>
    </row>
    <row r="192" spans="1:3" ht="14" x14ac:dyDescent="0.2">
      <c r="A192" s="32" t="s">
        <v>4</v>
      </c>
      <c r="B192" s="20"/>
      <c r="C192" s="20"/>
    </row>
    <row r="193" spans="1:3" ht="14" x14ac:dyDescent="0.2">
      <c r="A193" s="33" t="s">
        <v>5</v>
      </c>
      <c r="B193" s="20"/>
      <c r="C193" s="20"/>
    </row>
    <row r="196" spans="1:3" ht="14" x14ac:dyDescent="0.2">
      <c r="A196" s="19" t="s">
        <v>3</v>
      </c>
      <c r="B196" s="20"/>
      <c r="C196" s="20"/>
    </row>
    <row r="197" spans="1:3" ht="14" x14ac:dyDescent="0.2">
      <c r="A197" s="19"/>
      <c r="B197" s="20"/>
      <c r="C197" s="20"/>
    </row>
    <row r="198" spans="1:3" ht="15" x14ac:dyDescent="0.2">
      <c r="A198" s="21" t="s">
        <v>47</v>
      </c>
      <c r="B198" s="20"/>
      <c r="C198" s="20"/>
    </row>
    <row r="199" spans="1:3" ht="15" x14ac:dyDescent="0.2">
      <c r="A199" s="21" t="s">
        <v>1</v>
      </c>
      <c r="B199" s="20"/>
      <c r="C199" s="20"/>
    </row>
    <row r="200" spans="1:3" ht="15" x14ac:dyDescent="0.2">
      <c r="A200" s="21" t="s">
        <v>1</v>
      </c>
      <c r="B200" s="20"/>
      <c r="C200" s="20"/>
    </row>
    <row r="201" spans="1:3" ht="14" x14ac:dyDescent="0.2">
      <c r="A201" s="20"/>
      <c r="B201" s="20"/>
      <c r="C201" s="20"/>
    </row>
    <row r="202" spans="1:3" ht="14" x14ac:dyDescent="0.2">
      <c r="A202" s="22" t="s">
        <v>1</v>
      </c>
      <c r="B202" s="20"/>
      <c r="C202" s="20"/>
    </row>
    <row r="203" spans="1:3" ht="14" x14ac:dyDescent="0.2">
      <c r="A203" s="23" t="s">
        <v>1</v>
      </c>
      <c r="B203" s="20"/>
      <c r="C203" s="20"/>
    </row>
    <row r="204" spans="1:3" ht="14" x14ac:dyDescent="0.2">
      <c r="A204" s="24" t="s">
        <v>1</v>
      </c>
      <c r="B204" s="20"/>
      <c r="C204" s="20"/>
    </row>
    <row r="205" spans="1:3" ht="14" x14ac:dyDescent="0.2">
      <c r="A205" s="20"/>
      <c r="B205" s="20"/>
    </row>
    <row r="206" spans="1:3" ht="38.25" customHeight="1" x14ac:dyDescent="0.2">
      <c r="A206" s="8"/>
      <c r="B206" s="13" t="s">
        <v>1</v>
      </c>
      <c r="C206" s="13" t="s">
        <v>1</v>
      </c>
    </row>
    <row r="207" spans="1:3" ht="38.25" customHeight="1" x14ac:dyDescent="0.2">
      <c r="A207" s="8"/>
      <c r="B207" s="8" t="s">
        <v>178</v>
      </c>
      <c r="C207" s="8" t="s">
        <v>179</v>
      </c>
    </row>
    <row r="208" spans="1:3" ht="14" x14ac:dyDescent="0.2">
      <c r="A208" s="25"/>
      <c r="B208" s="25" t="s">
        <v>1</v>
      </c>
      <c r="C208" s="25" t="s">
        <v>1</v>
      </c>
    </row>
    <row r="209" spans="1:4" ht="14" x14ac:dyDescent="0.2">
      <c r="A209" s="26" t="s">
        <v>16</v>
      </c>
      <c r="B209" s="27">
        <v>1000</v>
      </c>
      <c r="C209" s="27">
        <v>1052</v>
      </c>
    </row>
    <row r="210" spans="1:4" ht="14" x14ac:dyDescent="0.2">
      <c r="A210" s="26" t="s">
        <v>15</v>
      </c>
      <c r="B210" s="27">
        <v>1000</v>
      </c>
      <c r="C210" s="27">
        <v>1052</v>
      </c>
    </row>
    <row r="211" spans="1:4" ht="15" x14ac:dyDescent="0.2">
      <c r="A211" s="28" t="s">
        <v>1</v>
      </c>
      <c r="B211" s="29" t="s">
        <v>1</v>
      </c>
      <c r="C211" s="29" t="s">
        <v>1</v>
      </c>
    </row>
    <row r="212" spans="1:4" ht="14" x14ac:dyDescent="0.2">
      <c r="A212" s="26" t="s">
        <v>48</v>
      </c>
      <c r="B212" s="27">
        <v>153</v>
      </c>
      <c r="C212" s="34">
        <v>225</v>
      </c>
    </row>
    <row r="213" spans="1:4" ht="14" x14ac:dyDescent="0.2">
      <c r="A213" s="30" t="s">
        <v>1</v>
      </c>
      <c r="B213" s="31">
        <v>0.153</v>
      </c>
      <c r="C213" s="35">
        <v>21</v>
      </c>
      <c r="D213" s="44">
        <f>0.15-0.21</f>
        <v>-0.06</v>
      </c>
    </row>
    <row r="214" spans="1:4" ht="15" x14ac:dyDescent="0.2">
      <c r="A214" s="28" t="s">
        <v>1</v>
      </c>
      <c r="B214" s="29" t="s">
        <v>1</v>
      </c>
      <c r="C214" s="36"/>
      <c r="D214" s="44"/>
    </row>
    <row r="215" spans="1:4" ht="14" x14ac:dyDescent="0.2">
      <c r="A215" s="26" t="s">
        <v>49</v>
      </c>
      <c r="B215" s="27">
        <v>221</v>
      </c>
      <c r="C215" s="34">
        <v>194</v>
      </c>
      <c r="D215" s="44"/>
    </row>
    <row r="216" spans="1:4" ht="14" x14ac:dyDescent="0.2">
      <c r="A216" s="30" t="s">
        <v>1</v>
      </c>
      <c r="B216" s="31">
        <v>0.221</v>
      </c>
      <c r="C216" s="35">
        <v>18</v>
      </c>
      <c r="D216" s="44">
        <f>0.22-0.18</f>
        <v>4.0000000000000008E-2</v>
      </c>
    </row>
    <row r="217" spans="1:4" ht="15" x14ac:dyDescent="0.2">
      <c r="A217" s="28" t="s">
        <v>1</v>
      </c>
      <c r="B217" s="29" t="s">
        <v>1</v>
      </c>
      <c r="C217" s="36"/>
      <c r="D217" s="44"/>
    </row>
    <row r="218" spans="1:4" ht="14" x14ac:dyDescent="0.2">
      <c r="A218" s="26" t="s">
        <v>50</v>
      </c>
      <c r="B218" s="27">
        <v>350</v>
      </c>
      <c r="C218" s="34">
        <v>305</v>
      </c>
      <c r="D218" s="44"/>
    </row>
    <row r="219" spans="1:4" ht="14" x14ac:dyDescent="0.2">
      <c r="A219" s="30" t="s">
        <v>1</v>
      </c>
      <c r="B219" s="31">
        <v>0.35</v>
      </c>
      <c r="C219" s="35">
        <v>29</v>
      </c>
      <c r="D219" s="44">
        <f>0.35-0.29</f>
        <v>0.06</v>
      </c>
    </row>
    <row r="220" spans="1:4" ht="15" x14ac:dyDescent="0.2">
      <c r="A220" s="28" t="s">
        <v>1</v>
      </c>
      <c r="B220" s="29" t="s">
        <v>1</v>
      </c>
      <c r="C220" s="36"/>
      <c r="D220" s="44"/>
    </row>
    <row r="221" spans="1:4" ht="14" x14ac:dyDescent="0.2">
      <c r="A221" s="26" t="s">
        <v>51</v>
      </c>
      <c r="B221" s="27">
        <v>199</v>
      </c>
      <c r="C221" s="34">
        <v>228</v>
      </c>
      <c r="D221" s="44"/>
    </row>
    <row r="222" spans="1:4" ht="14" x14ac:dyDescent="0.2">
      <c r="A222" s="30" t="s">
        <v>1</v>
      </c>
      <c r="B222" s="31">
        <v>0.19900000000000001</v>
      </c>
      <c r="C222" s="35">
        <v>22</v>
      </c>
      <c r="D222" s="44">
        <f>0.2-0.22</f>
        <v>-1.999999999999999E-2</v>
      </c>
    </row>
    <row r="223" spans="1:4" ht="15" x14ac:dyDescent="0.2">
      <c r="A223" s="28" t="s">
        <v>1</v>
      </c>
      <c r="B223" s="29" t="s">
        <v>1</v>
      </c>
      <c r="C223" s="36"/>
      <c r="D223" s="44"/>
    </row>
    <row r="224" spans="1:4" ht="14" x14ac:dyDescent="0.2">
      <c r="A224" s="26" t="s">
        <v>52</v>
      </c>
      <c r="B224" s="27">
        <v>65</v>
      </c>
      <c r="C224" s="34">
        <v>90</v>
      </c>
      <c r="D224" s="44"/>
    </row>
    <row r="225" spans="1:4" ht="14" x14ac:dyDescent="0.2">
      <c r="A225" s="30" t="s">
        <v>1</v>
      </c>
      <c r="B225" s="31">
        <v>6.5000000000000002E-2</v>
      </c>
      <c r="C225" s="35">
        <v>9</v>
      </c>
      <c r="D225" s="44">
        <f>0.07-0.09</f>
        <v>-1.999999999999999E-2</v>
      </c>
    </row>
    <row r="226" spans="1:4" ht="15" x14ac:dyDescent="0.2">
      <c r="A226" s="28" t="s">
        <v>1</v>
      </c>
      <c r="B226" s="29" t="s">
        <v>1</v>
      </c>
      <c r="C226" s="36"/>
      <c r="D226" s="44"/>
    </row>
    <row r="227" spans="1:4" ht="14" x14ac:dyDescent="0.2">
      <c r="A227" s="26" t="s">
        <v>53</v>
      </c>
      <c r="B227" s="27">
        <v>12</v>
      </c>
      <c r="C227" s="34">
        <v>10</v>
      </c>
      <c r="D227" s="44"/>
    </row>
    <row r="228" spans="1:4" ht="14" x14ac:dyDescent="0.2">
      <c r="A228" s="30" t="s">
        <v>1</v>
      </c>
      <c r="B228" s="31">
        <v>1.2E-2</v>
      </c>
      <c r="C228" s="35">
        <v>1</v>
      </c>
      <c r="D228" s="44">
        <f>0.01-0.01</f>
        <v>0</v>
      </c>
    </row>
    <row r="229" spans="1:4" ht="15" x14ac:dyDescent="0.2">
      <c r="A229" s="28" t="s">
        <v>1</v>
      </c>
      <c r="B229" s="29" t="s">
        <v>1</v>
      </c>
      <c r="C229" s="29" t="s">
        <v>1</v>
      </c>
    </row>
    <row r="230" spans="1:4" ht="14" x14ac:dyDescent="0.2">
      <c r="C230" s="20"/>
    </row>
    <row r="231" spans="1:4" ht="14" x14ac:dyDescent="0.2">
      <c r="A231" s="32" t="s">
        <v>4</v>
      </c>
      <c r="B231" s="20"/>
      <c r="C231" s="20"/>
    </row>
    <row r="232" spans="1:4" ht="14" x14ac:dyDescent="0.2">
      <c r="A232" s="33" t="s">
        <v>5</v>
      </c>
      <c r="B232" s="20"/>
      <c r="C232" s="20"/>
    </row>
    <row r="235" spans="1:4" ht="14" x14ac:dyDescent="0.2">
      <c r="A235" s="19" t="s">
        <v>3</v>
      </c>
      <c r="B235" s="20"/>
      <c r="C235" s="20"/>
    </row>
    <row r="236" spans="1:4" ht="14" x14ac:dyDescent="0.2">
      <c r="A236" s="19"/>
      <c r="B236" s="20"/>
      <c r="C236" s="20"/>
    </row>
    <row r="237" spans="1:4" ht="15" x14ac:dyDescent="0.2">
      <c r="A237" s="21" t="s">
        <v>54</v>
      </c>
      <c r="B237" s="20"/>
      <c r="C237" s="20"/>
    </row>
    <row r="238" spans="1:4" ht="15" x14ac:dyDescent="0.2">
      <c r="A238" s="21" t="s">
        <v>1</v>
      </c>
      <c r="B238" s="20"/>
      <c r="C238" s="20"/>
    </row>
    <row r="239" spans="1:4" ht="15" x14ac:dyDescent="0.2">
      <c r="A239" s="21" t="s">
        <v>1</v>
      </c>
      <c r="B239" s="20"/>
      <c r="C239" s="20"/>
    </row>
    <row r="240" spans="1:4" ht="14" x14ac:dyDescent="0.2">
      <c r="A240" s="20"/>
      <c r="B240" s="20"/>
      <c r="C240" s="20"/>
    </row>
    <row r="241" spans="1:4" ht="14" x14ac:dyDescent="0.2">
      <c r="A241" s="22" t="s">
        <v>1</v>
      </c>
      <c r="B241" s="20"/>
      <c r="C241" s="20"/>
    </row>
    <row r="242" spans="1:4" ht="14" x14ac:dyDescent="0.2">
      <c r="A242" s="23" t="s">
        <v>1</v>
      </c>
      <c r="B242" s="20"/>
      <c r="C242" s="20"/>
    </row>
    <row r="243" spans="1:4" ht="14" x14ac:dyDescent="0.2">
      <c r="A243" s="24" t="s">
        <v>1</v>
      </c>
      <c r="B243" s="20"/>
      <c r="C243" s="20"/>
    </row>
    <row r="244" spans="1:4" ht="14" x14ac:dyDescent="0.2">
      <c r="A244" s="20"/>
      <c r="B244" s="20"/>
    </row>
    <row r="245" spans="1:4" ht="38.25" customHeight="1" x14ac:dyDescent="0.2">
      <c r="A245" s="8"/>
      <c r="B245" s="13" t="s">
        <v>1</v>
      </c>
      <c r="C245" s="13" t="s">
        <v>1</v>
      </c>
    </row>
    <row r="246" spans="1:4" ht="38.25" customHeight="1" x14ac:dyDescent="0.2">
      <c r="A246" s="8"/>
      <c r="B246" s="8" t="s">
        <v>20</v>
      </c>
      <c r="C246" s="8" t="s">
        <v>179</v>
      </c>
    </row>
    <row r="247" spans="1:4" ht="14" x14ac:dyDescent="0.2">
      <c r="A247" s="25"/>
      <c r="B247" s="25" t="s">
        <v>1</v>
      </c>
      <c r="C247" s="25" t="s">
        <v>1</v>
      </c>
    </row>
    <row r="248" spans="1:4" ht="14" x14ac:dyDescent="0.2">
      <c r="A248" s="26" t="s">
        <v>16</v>
      </c>
      <c r="B248" s="27">
        <v>1000</v>
      </c>
      <c r="C248" s="27">
        <v>1052</v>
      </c>
    </row>
    <row r="249" spans="1:4" ht="14" x14ac:dyDescent="0.2">
      <c r="A249" s="26" t="s">
        <v>15</v>
      </c>
      <c r="B249" s="27">
        <v>1000</v>
      </c>
      <c r="C249" s="27">
        <v>1052</v>
      </c>
    </row>
    <row r="250" spans="1:4" ht="15" x14ac:dyDescent="0.2">
      <c r="A250" s="28" t="s">
        <v>1</v>
      </c>
      <c r="B250" s="29" t="s">
        <v>1</v>
      </c>
      <c r="C250" s="29" t="s">
        <v>1</v>
      </c>
    </row>
    <row r="251" spans="1:4" ht="14" x14ac:dyDescent="0.2">
      <c r="A251" s="26" t="s">
        <v>55</v>
      </c>
      <c r="B251" s="27">
        <v>816</v>
      </c>
      <c r="C251" s="34">
        <v>835</v>
      </c>
    </row>
    <row r="252" spans="1:4" ht="14" x14ac:dyDescent="0.2">
      <c r="A252" s="30" t="s">
        <v>1</v>
      </c>
      <c r="B252" s="31">
        <v>0.81599999999999995</v>
      </c>
      <c r="C252" s="35">
        <v>79</v>
      </c>
      <c r="D252" s="45">
        <f>0.82-0.79</f>
        <v>2.9999999999999916E-2</v>
      </c>
    </row>
    <row r="253" spans="1:4" ht="15" x14ac:dyDescent="0.2">
      <c r="A253" s="28" t="s">
        <v>1</v>
      </c>
      <c r="B253" s="29" t="s">
        <v>1</v>
      </c>
      <c r="C253" s="36"/>
      <c r="D253" s="45"/>
    </row>
    <row r="254" spans="1:4" ht="14" x14ac:dyDescent="0.2">
      <c r="A254" s="26" t="s">
        <v>56</v>
      </c>
      <c r="B254" s="27">
        <v>538</v>
      </c>
      <c r="C254" s="34">
        <v>497</v>
      </c>
      <c r="D254" s="45"/>
    </row>
    <row r="255" spans="1:4" ht="14" x14ac:dyDescent="0.2">
      <c r="A255" s="30" t="s">
        <v>1</v>
      </c>
      <c r="B255" s="31">
        <v>0.53800000000000003</v>
      </c>
      <c r="C255" s="35">
        <v>47</v>
      </c>
      <c r="D255" s="45">
        <f>0.54-0.47</f>
        <v>7.0000000000000062E-2</v>
      </c>
    </row>
    <row r="256" spans="1:4" ht="15" x14ac:dyDescent="0.2">
      <c r="A256" s="28" t="s">
        <v>1</v>
      </c>
      <c r="B256" s="29" t="s">
        <v>1</v>
      </c>
      <c r="C256" s="36"/>
      <c r="D256" s="45"/>
    </row>
    <row r="257" spans="1:4" ht="14" x14ac:dyDescent="0.2">
      <c r="A257" s="26" t="s">
        <v>57</v>
      </c>
      <c r="B257" s="27">
        <v>290</v>
      </c>
      <c r="C257" s="34">
        <v>283</v>
      </c>
      <c r="D257" s="45"/>
    </row>
    <row r="258" spans="1:4" ht="14" x14ac:dyDescent="0.2">
      <c r="A258" s="30" t="s">
        <v>1</v>
      </c>
      <c r="B258" s="31">
        <v>0.28999999999999998</v>
      </c>
      <c r="C258" s="35">
        <v>27</v>
      </c>
      <c r="D258" s="45">
        <f>0.29-0.27</f>
        <v>1.9999999999999962E-2</v>
      </c>
    </row>
    <row r="259" spans="1:4" ht="15" x14ac:dyDescent="0.2">
      <c r="A259" s="28" t="s">
        <v>1</v>
      </c>
      <c r="B259" s="29" t="s">
        <v>1</v>
      </c>
      <c r="C259" s="36"/>
      <c r="D259" s="45"/>
    </row>
    <row r="260" spans="1:4" ht="14" x14ac:dyDescent="0.2">
      <c r="A260" s="26" t="s">
        <v>58</v>
      </c>
      <c r="B260" s="27">
        <v>352</v>
      </c>
      <c r="C260" s="34">
        <v>291</v>
      </c>
      <c r="D260" s="45"/>
    </row>
    <row r="261" spans="1:4" ht="14" x14ac:dyDescent="0.2">
      <c r="A261" s="30" t="s">
        <v>1</v>
      </c>
      <c r="B261" s="31">
        <v>0.35199999999999998</v>
      </c>
      <c r="C261" s="35">
        <v>28</v>
      </c>
      <c r="D261" s="45">
        <f>0.35-0.28</f>
        <v>6.9999999999999951E-2</v>
      </c>
    </row>
    <row r="262" spans="1:4" ht="15" x14ac:dyDescent="0.2">
      <c r="A262" s="28" t="s">
        <v>1</v>
      </c>
      <c r="B262" s="29" t="s">
        <v>1</v>
      </c>
      <c r="C262" s="36"/>
      <c r="D262" s="45"/>
    </row>
    <row r="263" spans="1:4" ht="14" x14ac:dyDescent="0.2">
      <c r="A263" s="26" t="s">
        <v>59</v>
      </c>
      <c r="B263" s="27">
        <v>258</v>
      </c>
      <c r="C263" s="34">
        <v>246</v>
      </c>
      <c r="D263" s="45"/>
    </row>
    <row r="264" spans="1:4" ht="14" x14ac:dyDescent="0.2">
      <c r="A264" s="30" t="s">
        <v>1</v>
      </c>
      <c r="B264" s="31">
        <v>0.25800000000000001</v>
      </c>
      <c r="C264" s="35">
        <v>23</v>
      </c>
      <c r="D264" s="45">
        <f>0.26-0.23</f>
        <v>0.03</v>
      </c>
    </row>
    <row r="265" spans="1:4" ht="15" x14ac:dyDescent="0.2">
      <c r="A265" s="28" t="s">
        <v>1</v>
      </c>
      <c r="B265" s="29" t="s">
        <v>1</v>
      </c>
      <c r="C265" s="29" t="s">
        <v>1</v>
      </c>
      <c r="D265" s="45"/>
    </row>
    <row r="266" spans="1:4" ht="14" x14ac:dyDescent="0.2">
      <c r="C266" s="20"/>
    </row>
    <row r="267" spans="1:4" ht="14" x14ac:dyDescent="0.2">
      <c r="A267" s="32" t="s">
        <v>4</v>
      </c>
      <c r="B267" s="20"/>
      <c r="C267" s="20"/>
    </row>
    <row r="268" spans="1:4" ht="14" x14ac:dyDescent="0.2">
      <c r="A268" s="33" t="s">
        <v>5</v>
      </c>
      <c r="B268" s="20"/>
      <c r="C268" s="20"/>
    </row>
    <row r="271" spans="1:4" ht="14" x14ac:dyDescent="0.2">
      <c r="A271" s="19" t="s">
        <v>3</v>
      </c>
      <c r="B271" s="20"/>
      <c r="C271" s="20"/>
    </row>
    <row r="272" spans="1:4" ht="14" x14ac:dyDescent="0.2">
      <c r="A272" s="19"/>
      <c r="B272" s="20"/>
      <c r="C272" s="20"/>
    </row>
    <row r="273" spans="1:4" ht="15" x14ac:dyDescent="0.2">
      <c r="A273" s="21" t="s">
        <v>60</v>
      </c>
      <c r="B273" s="20"/>
      <c r="C273" s="20"/>
    </row>
    <row r="274" spans="1:4" ht="15" x14ac:dyDescent="0.2">
      <c r="A274" s="21" t="s">
        <v>1</v>
      </c>
      <c r="B274" s="20"/>
      <c r="C274" s="20"/>
    </row>
    <row r="275" spans="1:4" ht="15" x14ac:dyDescent="0.2">
      <c r="A275" s="21" t="s">
        <v>1</v>
      </c>
      <c r="B275" s="20"/>
      <c r="C275" s="20"/>
    </row>
    <row r="276" spans="1:4" ht="14" x14ac:dyDescent="0.2">
      <c r="A276" s="20"/>
      <c r="B276" s="20"/>
      <c r="C276" s="20"/>
    </row>
    <row r="277" spans="1:4" ht="14" x14ac:dyDescent="0.2">
      <c r="A277" s="22" t="s">
        <v>1</v>
      </c>
      <c r="B277" s="20"/>
      <c r="C277" s="20"/>
    </row>
    <row r="278" spans="1:4" ht="14" x14ac:dyDescent="0.2">
      <c r="A278" s="23" t="s">
        <v>1</v>
      </c>
      <c r="B278" s="20"/>
      <c r="C278" s="20"/>
    </row>
    <row r="279" spans="1:4" ht="14" x14ac:dyDescent="0.2">
      <c r="A279" s="24" t="s">
        <v>1</v>
      </c>
      <c r="B279" s="20"/>
      <c r="C279" s="20"/>
    </row>
    <row r="280" spans="1:4" ht="14" x14ac:dyDescent="0.2">
      <c r="A280" s="20"/>
      <c r="B280" s="20"/>
    </row>
    <row r="281" spans="1:4" ht="38.25" customHeight="1" x14ac:dyDescent="0.2">
      <c r="A281" s="8"/>
      <c r="B281" s="13" t="s">
        <v>1</v>
      </c>
      <c r="C281" s="13" t="s">
        <v>1</v>
      </c>
    </row>
    <row r="282" spans="1:4" ht="38.25" customHeight="1" x14ac:dyDescent="0.2">
      <c r="A282" s="8"/>
      <c r="B282" s="8" t="s">
        <v>20</v>
      </c>
      <c r="C282" s="8" t="s">
        <v>179</v>
      </c>
    </row>
    <row r="283" spans="1:4" ht="14" x14ac:dyDescent="0.2">
      <c r="A283" s="25"/>
      <c r="B283" s="25" t="s">
        <v>1</v>
      </c>
      <c r="C283" s="25" t="s">
        <v>1</v>
      </c>
    </row>
    <row r="284" spans="1:4" ht="14" x14ac:dyDescent="0.2">
      <c r="A284" s="26" t="s">
        <v>16</v>
      </c>
      <c r="B284" s="27">
        <v>1000</v>
      </c>
      <c r="C284" s="27">
        <v>1052</v>
      </c>
    </row>
    <row r="285" spans="1:4" ht="14" x14ac:dyDescent="0.2">
      <c r="A285" s="26" t="s">
        <v>15</v>
      </c>
      <c r="B285" s="27">
        <v>1000</v>
      </c>
      <c r="C285" s="27">
        <v>1052</v>
      </c>
    </row>
    <row r="286" spans="1:4" ht="15" x14ac:dyDescent="0.2">
      <c r="A286" s="28" t="s">
        <v>1</v>
      </c>
      <c r="B286" s="29" t="s">
        <v>1</v>
      </c>
      <c r="C286" s="29" t="s">
        <v>1</v>
      </c>
    </row>
    <row r="287" spans="1:4" ht="14" x14ac:dyDescent="0.2">
      <c r="A287" s="26" t="s">
        <v>61</v>
      </c>
      <c r="B287" s="27">
        <v>478</v>
      </c>
      <c r="C287" s="34">
        <v>443</v>
      </c>
    </row>
    <row r="288" spans="1:4" ht="14" x14ac:dyDescent="0.2">
      <c r="A288" s="30" t="s">
        <v>1</v>
      </c>
      <c r="B288" s="31">
        <v>0.47799999999999998</v>
      </c>
      <c r="C288" s="35">
        <v>42</v>
      </c>
      <c r="D288" s="45">
        <f>0.48-0.42</f>
        <v>0.06</v>
      </c>
    </row>
    <row r="289" spans="1:4" ht="15" x14ac:dyDescent="0.2">
      <c r="A289" s="28" t="s">
        <v>1</v>
      </c>
      <c r="B289" s="29" t="s">
        <v>1</v>
      </c>
      <c r="C289" s="36"/>
    </row>
    <row r="290" spans="1:4" ht="14" x14ac:dyDescent="0.2">
      <c r="A290" s="26" t="s">
        <v>62</v>
      </c>
      <c r="B290" s="27">
        <v>382</v>
      </c>
      <c r="C290" s="34">
        <v>429</v>
      </c>
    </row>
    <row r="291" spans="1:4" ht="14" x14ac:dyDescent="0.2">
      <c r="A291" s="30" t="s">
        <v>1</v>
      </c>
      <c r="B291" s="31">
        <v>0.38200000000000001</v>
      </c>
      <c r="C291" s="35">
        <v>41</v>
      </c>
      <c r="D291" s="45">
        <f>0.38-0.41</f>
        <v>-2.9999999999999971E-2</v>
      </c>
    </row>
    <row r="292" spans="1:4" ht="15" x14ac:dyDescent="0.2">
      <c r="A292" s="28" t="s">
        <v>1</v>
      </c>
      <c r="B292" s="29" t="s">
        <v>1</v>
      </c>
      <c r="C292" s="36"/>
    </row>
    <row r="293" spans="1:4" ht="14" x14ac:dyDescent="0.2">
      <c r="A293" s="26" t="s">
        <v>53</v>
      </c>
      <c r="B293" s="27">
        <v>140</v>
      </c>
      <c r="C293" s="34">
        <v>180</v>
      </c>
    </row>
    <row r="294" spans="1:4" ht="14" x14ac:dyDescent="0.2">
      <c r="A294" s="30" t="s">
        <v>1</v>
      </c>
      <c r="B294" s="31">
        <v>0.14000000000000001</v>
      </c>
      <c r="C294" s="35">
        <v>17</v>
      </c>
      <c r="D294" s="45">
        <f>0.14-0.17</f>
        <v>-0.03</v>
      </c>
    </row>
    <row r="295" spans="1:4" ht="15" x14ac:dyDescent="0.2">
      <c r="A295" s="28" t="s">
        <v>1</v>
      </c>
      <c r="B295" s="29" t="s">
        <v>1</v>
      </c>
      <c r="C295" s="29" t="s">
        <v>1</v>
      </c>
    </row>
    <row r="296" spans="1:4" ht="14" x14ac:dyDescent="0.2">
      <c r="C296" s="20"/>
    </row>
    <row r="297" spans="1:4" ht="14" x14ac:dyDescent="0.2">
      <c r="A297" s="32" t="s">
        <v>4</v>
      </c>
      <c r="B297" s="20"/>
      <c r="C297" s="20"/>
    </row>
    <row r="298" spans="1:4" ht="14" x14ac:dyDescent="0.2">
      <c r="A298" s="33" t="s">
        <v>5</v>
      </c>
      <c r="B298" s="20"/>
      <c r="C298" s="20"/>
    </row>
    <row r="301" spans="1:4" ht="14" x14ac:dyDescent="0.2">
      <c r="A301" s="19" t="s">
        <v>3</v>
      </c>
      <c r="B301" s="20"/>
      <c r="C301" s="20"/>
    </row>
    <row r="302" spans="1:4" ht="14" x14ac:dyDescent="0.2">
      <c r="A302" s="19"/>
      <c r="B302" s="20"/>
      <c r="C302" s="20"/>
    </row>
    <row r="303" spans="1:4" ht="15" x14ac:dyDescent="0.2">
      <c r="A303" s="21" t="s">
        <v>63</v>
      </c>
      <c r="B303" s="20"/>
      <c r="C303" s="20"/>
    </row>
    <row r="304" spans="1:4" ht="15" x14ac:dyDescent="0.2">
      <c r="A304" s="21" t="s">
        <v>1</v>
      </c>
      <c r="B304" s="20"/>
      <c r="C304" s="20"/>
    </row>
    <row r="305" spans="1:4" ht="15" x14ac:dyDescent="0.2">
      <c r="A305" s="21" t="s">
        <v>1</v>
      </c>
      <c r="B305" s="20"/>
      <c r="C305" s="20"/>
    </row>
    <row r="306" spans="1:4" ht="14" x14ac:dyDescent="0.2">
      <c r="A306" s="20"/>
      <c r="B306" s="20"/>
      <c r="C306" s="20"/>
    </row>
    <row r="307" spans="1:4" ht="14" x14ac:dyDescent="0.2">
      <c r="A307" s="22" t="s">
        <v>1</v>
      </c>
      <c r="B307" s="20"/>
      <c r="C307" s="20"/>
    </row>
    <row r="308" spans="1:4" ht="14" x14ac:dyDescent="0.2">
      <c r="A308" s="23" t="s">
        <v>1</v>
      </c>
      <c r="B308" s="20"/>
      <c r="C308" s="20"/>
    </row>
    <row r="309" spans="1:4" ht="14" x14ac:dyDescent="0.2">
      <c r="A309" s="24" t="s">
        <v>1</v>
      </c>
      <c r="B309" s="20"/>
      <c r="C309" s="20"/>
    </row>
    <row r="310" spans="1:4" ht="14" x14ac:dyDescent="0.2">
      <c r="A310" s="20"/>
      <c r="B310" s="20"/>
    </row>
    <row r="311" spans="1:4" ht="38.25" customHeight="1" x14ac:dyDescent="0.2">
      <c r="A311" s="8"/>
      <c r="B311" s="13" t="s">
        <v>1</v>
      </c>
      <c r="C311" s="13" t="s">
        <v>1</v>
      </c>
    </row>
    <row r="312" spans="1:4" ht="38.25" customHeight="1" x14ac:dyDescent="0.2">
      <c r="A312" s="8"/>
      <c r="B312" s="8" t="s">
        <v>20</v>
      </c>
      <c r="C312" s="8" t="s">
        <v>179</v>
      </c>
    </row>
    <row r="313" spans="1:4" ht="14" x14ac:dyDescent="0.2">
      <c r="A313" s="25"/>
      <c r="B313" s="25" t="s">
        <v>1</v>
      </c>
      <c r="C313" s="25" t="s">
        <v>1</v>
      </c>
    </row>
    <row r="314" spans="1:4" ht="14" x14ac:dyDescent="0.2">
      <c r="A314" s="26" t="s">
        <v>16</v>
      </c>
      <c r="B314" s="27">
        <v>1000</v>
      </c>
      <c r="C314" s="27">
        <v>1052</v>
      </c>
    </row>
    <row r="315" spans="1:4" ht="14" x14ac:dyDescent="0.2">
      <c r="A315" s="26" t="s">
        <v>15</v>
      </c>
      <c r="B315" s="27">
        <v>1000</v>
      </c>
      <c r="C315" s="27">
        <v>1052</v>
      </c>
    </row>
    <row r="316" spans="1:4" ht="15" x14ac:dyDescent="0.2">
      <c r="A316" s="28" t="s">
        <v>1</v>
      </c>
      <c r="B316" s="29" t="s">
        <v>1</v>
      </c>
      <c r="C316" s="29" t="s">
        <v>1</v>
      </c>
    </row>
    <row r="317" spans="1:4" ht="30" x14ac:dyDescent="0.2">
      <c r="A317" s="46" t="s">
        <v>64</v>
      </c>
      <c r="B317" s="27">
        <v>798</v>
      </c>
      <c r="C317" s="34">
        <v>827</v>
      </c>
    </row>
    <row r="318" spans="1:4" ht="14" x14ac:dyDescent="0.2">
      <c r="A318" s="30" t="s">
        <v>1</v>
      </c>
      <c r="B318" s="31">
        <v>0.79800000000000004</v>
      </c>
      <c r="C318" s="35">
        <v>79</v>
      </c>
      <c r="D318" s="45">
        <f>0.8-0.79</f>
        <v>1.0000000000000009E-2</v>
      </c>
    </row>
    <row r="319" spans="1:4" ht="15" x14ac:dyDescent="0.2">
      <c r="A319" s="28" t="s">
        <v>1</v>
      </c>
      <c r="B319" s="29" t="s">
        <v>1</v>
      </c>
      <c r="C319" s="36"/>
    </row>
    <row r="320" spans="1:4" ht="14" x14ac:dyDescent="0.2">
      <c r="A320" s="26" t="s">
        <v>65</v>
      </c>
      <c r="B320" s="27">
        <v>534</v>
      </c>
      <c r="C320" s="34">
        <v>572</v>
      </c>
    </row>
    <row r="321" spans="1:4" ht="14" x14ac:dyDescent="0.2">
      <c r="A321" s="30" t="s">
        <v>1</v>
      </c>
      <c r="B321" s="31">
        <v>0.53400000000000003</v>
      </c>
      <c r="C321" s="35">
        <v>54</v>
      </c>
      <c r="D321" s="45">
        <f>0.53-0.54</f>
        <v>-1.0000000000000009E-2</v>
      </c>
    </row>
    <row r="322" spans="1:4" ht="15" x14ac:dyDescent="0.2">
      <c r="A322" s="28" t="s">
        <v>1</v>
      </c>
      <c r="B322" s="29" t="s">
        <v>1</v>
      </c>
      <c r="C322" s="36"/>
    </row>
    <row r="323" spans="1:4" ht="14" x14ac:dyDescent="0.2">
      <c r="A323" s="26" t="s">
        <v>66</v>
      </c>
      <c r="B323" s="27">
        <v>466</v>
      </c>
      <c r="C323" s="34">
        <v>524</v>
      </c>
    </row>
    <row r="324" spans="1:4" ht="14" x14ac:dyDescent="0.2">
      <c r="A324" s="30" t="s">
        <v>1</v>
      </c>
      <c r="B324" s="31">
        <v>0.46600000000000003</v>
      </c>
      <c r="C324" s="35">
        <v>50</v>
      </c>
      <c r="D324" s="45">
        <f>0.47-0.5</f>
        <v>-3.0000000000000027E-2</v>
      </c>
    </row>
    <row r="325" spans="1:4" ht="15" x14ac:dyDescent="0.2">
      <c r="A325" s="28" t="s">
        <v>1</v>
      </c>
      <c r="B325" s="29" t="s">
        <v>1</v>
      </c>
      <c r="C325" s="36"/>
    </row>
    <row r="326" spans="1:4" ht="14" x14ac:dyDescent="0.2">
      <c r="A326" s="26" t="s">
        <v>67</v>
      </c>
      <c r="B326" s="27">
        <v>342</v>
      </c>
      <c r="C326" s="34">
        <v>313</v>
      </c>
    </row>
    <row r="327" spans="1:4" ht="14" x14ac:dyDescent="0.2">
      <c r="A327" s="30" t="s">
        <v>1</v>
      </c>
      <c r="B327" s="31">
        <v>0.34200000000000003</v>
      </c>
      <c r="C327" s="35">
        <v>30</v>
      </c>
      <c r="D327" s="45">
        <f>0.34-0.3</f>
        <v>4.0000000000000036E-2</v>
      </c>
    </row>
    <row r="328" spans="1:4" ht="15" x14ac:dyDescent="0.2">
      <c r="A328" s="28" t="s">
        <v>1</v>
      </c>
      <c r="B328" s="29" t="s">
        <v>1</v>
      </c>
      <c r="C328" s="36"/>
    </row>
    <row r="329" spans="1:4" ht="14" x14ac:dyDescent="0.2">
      <c r="A329" s="26" t="s">
        <v>68</v>
      </c>
      <c r="B329" s="27">
        <v>238</v>
      </c>
      <c r="C329" s="34">
        <v>251</v>
      </c>
    </row>
    <row r="330" spans="1:4" ht="14" x14ac:dyDescent="0.2">
      <c r="A330" s="30" t="s">
        <v>1</v>
      </c>
      <c r="B330" s="31">
        <v>0.23799999999999999</v>
      </c>
      <c r="C330" s="35">
        <v>24</v>
      </c>
      <c r="D330" s="45">
        <f>0.24-0.24</f>
        <v>0</v>
      </c>
    </row>
    <row r="331" spans="1:4" ht="15" x14ac:dyDescent="0.2">
      <c r="A331" s="28" t="s">
        <v>1</v>
      </c>
      <c r="B331" s="29" t="s">
        <v>1</v>
      </c>
      <c r="C331" s="29" t="s">
        <v>1</v>
      </c>
    </row>
    <row r="332" spans="1:4" ht="14" x14ac:dyDescent="0.2">
      <c r="C332" s="20"/>
    </row>
    <row r="333" spans="1:4" ht="14" x14ac:dyDescent="0.2">
      <c r="A333" s="32" t="s">
        <v>4</v>
      </c>
      <c r="B333" s="20"/>
      <c r="C333" s="20"/>
    </row>
    <row r="334" spans="1:4" ht="14" x14ac:dyDescent="0.2">
      <c r="A334" s="33" t="s">
        <v>5</v>
      </c>
      <c r="B334" s="20"/>
      <c r="C334" s="20"/>
    </row>
    <row r="336" spans="1:4" ht="15" x14ac:dyDescent="0.2">
      <c r="A336" s="21" t="s">
        <v>1</v>
      </c>
      <c r="B336" s="20"/>
      <c r="C336" s="20"/>
    </row>
    <row r="337" spans="1:3" ht="15" x14ac:dyDescent="0.2">
      <c r="A337" s="21" t="s">
        <v>1</v>
      </c>
      <c r="B337" s="20"/>
      <c r="C337" s="20"/>
    </row>
    <row r="338" spans="1:3" ht="14" x14ac:dyDescent="0.2">
      <c r="A338" s="20"/>
      <c r="B338" s="20"/>
      <c r="C338" s="20"/>
    </row>
    <row r="339" spans="1:3" ht="14" x14ac:dyDescent="0.2">
      <c r="A339" s="22" t="s">
        <v>1</v>
      </c>
      <c r="B339" s="20"/>
      <c r="C339" s="20"/>
    </row>
    <row r="340" spans="1:3" ht="14" x14ac:dyDescent="0.2">
      <c r="A340" s="23" t="s">
        <v>1</v>
      </c>
      <c r="B340" s="20"/>
      <c r="C340" s="20"/>
    </row>
    <row r="341" spans="1:3" ht="14" x14ac:dyDescent="0.2">
      <c r="A341" s="24" t="s">
        <v>1</v>
      </c>
      <c r="B341" s="20"/>
      <c r="C341" s="20"/>
    </row>
  </sheetData>
  <conditionalFormatting sqref="D213:D22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52:D26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88:D29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8:D33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37" location="Contents!A1" display="Contents" xr:uid="{E782C432-CE7D-47C9-8FC3-609C61957BF1}"/>
    <hyperlink ref="A64" location="Contents!A1" display="Contents" xr:uid="{EC14F526-6DE3-4A67-B6B6-611515928782}"/>
    <hyperlink ref="A109" location="Contents!A1" display="Contents" xr:uid="{54AF7D7B-EDC5-4AF8-804A-C17278AC70BE}"/>
    <hyperlink ref="A142" location="Contents!A1" display="Contents" xr:uid="{CF5564BF-68B1-4BCD-AE23-2A71B579D0ED}"/>
    <hyperlink ref="A196" location="Contents!A1" display="Contents" xr:uid="{1ABE7DD8-13B2-4F6C-9A2A-6DD03C94BD59}"/>
    <hyperlink ref="A235" location="Contents!A1" display="Contents" xr:uid="{AC1AF3CE-BD3F-4FF8-ACCA-0B0503404077}"/>
    <hyperlink ref="A271" location="Contents!A1" display="Contents" xr:uid="{58A999AB-B8FD-4F6B-A557-D82E349CA919}"/>
    <hyperlink ref="A301" location="Contents!A1" display="Contents" xr:uid="{42A06D3B-D316-49AF-86A9-4F73FDF5DF82}"/>
    <hyperlink ref="A1" location="Contents!A1" display="Contents" xr:uid="{6E3BFA18-CE08-4F0C-A436-D7BF5B03C1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68D2B-4704-476B-9D69-D7F46C3AE067}">
  <sheetPr codeName="Sheet1"/>
  <dimension ref="A1:D334"/>
  <sheetViews>
    <sheetView showGridLines="0" topLeftCell="A193" workbookViewId="0">
      <selection activeCell="A305" sqref="A305:XFD305"/>
    </sheetView>
  </sheetViews>
  <sheetFormatPr baseColWidth="10" defaultColWidth="8.83203125" defaultRowHeight="13" x14ac:dyDescent="0.15"/>
  <cols>
    <col min="1" max="1" width="43.83203125" customWidth="1"/>
  </cols>
  <sheetData>
    <row r="1" spans="1:4" ht="14" x14ac:dyDescent="0.2">
      <c r="A1" s="1" t="s">
        <v>3</v>
      </c>
      <c r="B1" s="2"/>
      <c r="C1" s="2"/>
    </row>
    <row r="2" spans="1:4" ht="14" x14ac:dyDescent="0.2">
      <c r="A2" s="1"/>
      <c r="B2" s="2"/>
      <c r="C2" s="2"/>
    </row>
    <row r="3" spans="1:4" ht="15" x14ac:dyDescent="0.2">
      <c r="A3" s="3" t="s">
        <v>2</v>
      </c>
      <c r="B3" s="2"/>
      <c r="C3" s="2"/>
    </row>
    <row r="4" spans="1:4" ht="15" x14ac:dyDescent="0.2">
      <c r="A4" s="3" t="s">
        <v>1</v>
      </c>
      <c r="B4" s="2"/>
      <c r="C4" s="2"/>
    </row>
    <row r="5" spans="1:4" ht="15" x14ac:dyDescent="0.2">
      <c r="A5" s="3"/>
      <c r="B5" s="2"/>
      <c r="C5" s="2"/>
    </row>
    <row r="6" spans="1:4" ht="14" x14ac:dyDescent="0.2">
      <c r="A6" s="2"/>
      <c r="B6" s="2"/>
      <c r="C6" s="2"/>
    </row>
    <row r="7" spans="1:4" ht="14" x14ac:dyDescent="0.2">
      <c r="A7" s="5" t="s">
        <v>1</v>
      </c>
      <c r="B7" s="2"/>
      <c r="C7" s="2"/>
    </row>
    <row r="8" spans="1:4" ht="14" x14ac:dyDescent="0.2">
      <c r="A8" s="15" t="s">
        <v>1</v>
      </c>
      <c r="B8" s="2"/>
      <c r="C8" s="2"/>
    </row>
    <row r="9" spans="1:4" ht="14" x14ac:dyDescent="0.2">
      <c r="A9" s="6" t="s">
        <v>1</v>
      </c>
      <c r="B9" s="2"/>
      <c r="C9" s="2"/>
    </row>
    <row r="10" spans="1:4" ht="14" x14ac:dyDescent="0.2">
      <c r="A10" s="2"/>
      <c r="B10" s="2"/>
    </row>
    <row r="11" spans="1:4" ht="38.25" customHeight="1" x14ac:dyDescent="0.2">
      <c r="A11" s="8"/>
      <c r="B11" s="13" t="s">
        <v>1</v>
      </c>
      <c r="C11" s="13" t="s">
        <v>1</v>
      </c>
      <c r="D11" s="13" t="s">
        <v>1</v>
      </c>
    </row>
    <row r="12" spans="1:4" ht="38.25" customHeight="1" x14ac:dyDescent="0.2">
      <c r="A12" s="8"/>
      <c r="B12" s="8" t="s">
        <v>20</v>
      </c>
      <c r="C12" s="8" t="s">
        <v>19</v>
      </c>
      <c r="D12" s="8" t="s">
        <v>18</v>
      </c>
    </row>
    <row r="13" spans="1:4" ht="14" x14ac:dyDescent="0.2">
      <c r="A13" s="9"/>
      <c r="B13" s="9" t="s">
        <v>17</v>
      </c>
      <c r="C13" s="9" t="s">
        <v>7</v>
      </c>
      <c r="D13" s="9" t="s">
        <v>12</v>
      </c>
    </row>
    <row r="14" spans="1:4" ht="14" x14ac:dyDescent="0.2">
      <c r="A14" s="10" t="s">
        <v>16</v>
      </c>
      <c r="B14" s="16">
        <v>1000</v>
      </c>
      <c r="C14" s="16">
        <v>510</v>
      </c>
      <c r="D14" s="16">
        <v>490</v>
      </c>
    </row>
    <row r="15" spans="1:4" ht="14" x14ac:dyDescent="0.2">
      <c r="A15" s="10" t="s">
        <v>15</v>
      </c>
      <c r="B15" s="16">
        <v>1000</v>
      </c>
      <c r="C15" s="16">
        <v>510</v>
      </c>
      <c r="D15" s="16">
        <v>490</v>
      </c>
    </row>
    <row r="16" spans="1:4" ht="15" x14ac:dyDescent="0.2">
      <c r="A16" s="11" t="s">
        <v>1</v>
      </c>
      <c r="B16" s="14" t="s">
        <v>1</v>
      </c>
      <c r="C16" s="14" t="s">
        <v>1</v>
      </c>
      <c r="D16" s="14" t="s">
        <v>1</v>
      </c>
    </row>
    <row r="17" spans="1:4" ht="14" x14ac:dyDescent="0.2">
      <c r="A17" s="10" t="s">
        <v>14</v>
      </c>
      <c r="B17" s="16">
        <v>160</v>
      </c>
      <c r="C17" s="16">
        <v>141</v>
      </c>
      <c r="D17" s="16">
        <v>19</v>
      </c>
    </row>
    <row r="18" spans="1:4" ht="14" x14ac:dyDescent="0.2">
      <c r="A18" s="12" t="s">
        <v>1</v>
      </c>
      <c r="B18" s="17">
        <v>0.16</v>
      </c>
      <c r="C18" s="17">
        <v>0.27647058823529402</v>
      </c>
      <c r="D18" s="17">
        <v>3.8775510204082E-2</v>
      </c>
    </row>
    <row r="19" spans="1:4" ht="15" x14ac:dyDescent="0.2">
      <c r="A19" s="11" t="s">
        <v>1</v>
      </c>
      <c r="B19" s="14" t="s">
        <v>12</v>
      </c>
      <c r="C19" s="14" t="s">
        <v>11</v>
      </c>
      <c r="D19" s="14" t="s">
        <v>1</v>
      </c>
    </row>
    <row r="20" spans="1:4" ht="14" x14ac:dyDescent="0.2">
      <c r="A20" s="10" t="s">
        <v>13</v>
      </c>
      <c r="B20" s="16">
        <v>220</v>
      </c>
      <c r="C20" s="16">
        <v>136</v>
      </c>
      <c r="D20" s="16">
        <v>84</v>
      </c>
    </row>
    <row r="21" spans="1:4" ht="14" x14ac:dyDescent="0.2">
      <c r="A21" s="12" t="s">
        <v>1</v>
      </c>
      <c r="B21" s="17">
        <v>0.22</v>
      </c>
      <c r="C21" s="17">
        <v>0.266666666666667</v>
      </c>
      <c r="D21" s="17">
        <v>0.17142857142857101</v>
      </c>
    </row>
    <row r="22" spans="1:4" ht="15" x14ac:dyDescent="0.2">
      <c r="A22" s="11" t="s">
        <v>1</v>
      </c>
      <c r="B22" s="14" t="s">
        <v>12</v>
      </c>
      <c r="C22" s="14" t="s">
        <v>11</v>
      </c>
      <c r="D22" s="14" t="s">
        <v>1</v>
      </c>
    </row>
    <row r="23" spans="1:4" ht="14" x14ac:dyDescent="0.2">
      <c r="A23" s="10" t="s">
        <v>10</v>
      </c>
      <c r="B23" s="16">
        <v>190</v>
      </c>
      <c r="C23" s="16">
        <v>58</v>
      </c>
      <c r="D23" s="16">
        <v>132</v>
      </c>
    </row>
    <row r="24" spans="1:4" ht="14" x14ac:dyDescent="0.2">
      <c r="A24" s="12" t="s">
        <v>1</v>
      </c>
      <c r="B24" s="17">
        <v>0.19</v>
      </c>
      <c r="C24" s="17">
        <v>0.113725490196078</v>
      </c>
      <c r="D24" s="17">
        <v>0.26938775510204099</v>
      </c>
    </row>
    <row r="25" spans="1:4" ht="15" x14ac:dyDescent="0.2">
      <c r="A25" s="11" t="s">
        <v>1</v>
      </c>
      <c r="B25" s="14" t="s">
        <v>7</v>
      </c>
      <c r="C25" s="14" t="s">
        <v>1</v>
      </c>
      <c r="D25" s="14" t="s">
        <v>6</v>
      </c>
    </row>
    <row r="26" spans="1:4" ht="14" x14ac:dyDescent="0.2">
      <c r="A26" s="10" t="s">
        <v>9</v>
      </c>
      <c r="B26" s="16">
        <v>220</v>
      </c>
      <c r="C26" s="16">
        <v>91</v>
      </c>
      <c r="D26" s="16">
        <v>129</v>
      </c>
    </row>
    <row r="27" spans="1:4" ht="14" x14ac:dyDescent="0.2">
      <c r="A27" s="12" t="s">
        <v>1</v>
      </c>
      <c r="B27" s="17">
        <v>0.22</v>
      </c>
      <c r="C27" s="17">
        <v>0.17843137254902</v>
      </c>
      <c r="D27" s="17">
        <v>0.26326530612244903</v>
      </c>
    </row>
    <row r="28" spans="1:4" ht="15" x14ac:dyDescent="0.2">
      <c r="A28" s="11" t="s">
        <v>1</v>
      </c>
      <c r="B28" s="14" t="s">
        <v>7</v>
      </c>
      <c r="C28" s="14" t="s">
        <v>1</v>
      </c>
      <c r="D28" s="14" t="s">
        <v>6</v>
      </c>
    </row>
    <row r="29" spans="1:4" ht="14" x14ac:dyDescent="0.2">
      <c r="A29" s="10" t="s">
        <v>8</v>
      </c>
      <c r="B29" s="16">
        <v>210</v>
      </c>
      <c r="C29" s="16">
        <v>84</v>
      </c>
      <c r="D29" s="16">
        <v>126</v>
      </c>
    </row>
    <row r="30" spans="1:4" ht="14" x14ac:dyDescent="0.2">
      <c r="A30" s="12" t="s">
        <v>1</v>
      </c>
      <c r="B30" s="17">
        <v>0.21</v>
      </c>
      <c r="C30" s="17">
        <v>0.16470588235294101</v>
      </c>
      <c r="D30" s="17">
        <v>0.25714285714285701</v>
      </c>
    </row>
    <row r="31" spans="1:4" ht="15" x14ac:dyDescent="0.2">
      <c r="A31" s="11" t="s">
        <v>1</v>
      </c>
      <c r="B31" s="14" t="s">
        <v>7</v>
      </c>
      <c r="C31" s="14" t="s">
        <v>1</v>
      </c>
      <c r="D31" s="14" t="s">
        <v>6</v>
      </c>
    </row>
    <row r="32" spans="1:4" ht="14" x14ac:dyDescent="0.2">
      <c r="C32" s="2"/>
    </row>
    <row r="33" spans="1:4" ht="14" x14ac:dyDescent="0.2">
      <c r="A33" s="7" t="s">
        <v>4</v>
      </c>
      <c r="B33" s="2"/>
      <c r="C33" s="2"/>
    </row>
    <row r="34" spans="1:4" ht="14" x14ac:dyDescent="0.2">
      <c r="A34" s="4" t="s">
        <v>5</v>
      </c>
      <c r="B34" s="2"/>
      <c r="C34" s="2"/>
    </row>
    <row r="37" spans="1:4" ht="14" x14ac:dyDescent="0.2">
      <c r="A37" s="1" t="s">
        <v>3</v>
      </c>
      <c r="B37" s="2"/>
      <c r="C37" s="2"/>
    </row>
    <row r="38" spans="1:4" ht="14" x14ac:dyDescent="0.2">
      <c r="A38" s="1"/>
      <c r="B38" s="2"/>
      <c r="C38" s="2"/>
    </row>
    <row r="39" spans="1:4" ht="15" x14ac:dyDescent="0.2">
      <c r="A39" s="3" t="s">
        <v>0</v>
      </c>
      <c r="B39" s="2"/>
      <c r="C39" s="2"/>
    </row>
    <row r="40" spans="1:4" ht="15" x14ac:dyDescent="0.2">
      <c r="A40" s="3" t="s">
        <v>1</v>
      </c>
      <c r="B40" s="2"/>
      <c r="C40" s="2"/>
    </row>
    <row r="41" spans="1:4" ht="15" x14ac:dyDescent="0.2">
      <c r="A41" s="3"/>
      <c r="B41" s="2"/>
      <c r="C41" s="2"/>
    </row>
    <row r="42" spans="1:4" ht="14" x14ac:dyDescent="0.2">
      <c r="A42" s="2"/>
      <c r="B42" s="2"/>
      <c r="C42" s="2"/>
    </row>
    <row r="43" spans="1:4" ht="14" x14ac:dyDescent="0.2">
      <c r="A43" s="5" t="s">
        <v>1</v>
      </c>
      <c r="B43" s="2"/>
      <c r="C43" s="2"/>
    </row>
    <row r="44" spans="1:4" ht="14" x14ac:dyDescent="0.2">
      <c r="A44" s="15" t="s">
        <v>1</v>
      </c>
      <c r="B44" s="2"/>
      <c r="C44" s="2"/>
    </row>
    <row r="45" spans="1:4" ht="14" x14ac:dyDescent="0.2">
      <c r="A45" s="6" t="s">
        <v>1</v>
      </c>
      <c r="B45" s="2"/>
      <c r="C45" s="2"/>
    </row>
    <row r="46" spans="1:4" ht="14" x14ac:dyDescent="0.2">
      <c r="A46" s="2"/>
      <c r="B46" s="2"/>
    </row>
    <row r="47" spans="1:4" ht="38.25" customHeight="1" x14ac:dyDescent="0.2">
      <c r="A47" s="8"/>
      <c r="B47" s="13" t="s">
        <v>1</v>
      </c>
      <c r="C47" s="13" t="s">
        <v>1</v>
      </c>
      <c r="D47" s="13" t="s">
        <v>1</v>
      </c>
    </row>
    <row r="48" spans="1:4" ht="38.25" customHeight="1" x14ac:dyDescent="0.2">
      <c r="A48" s="8"/>
      <c r="B48" s="8" t="s">
        <v>20</v>
      </c>
      <c r="C48" s="8" t="s">
        <v>19</v>
      </c>
      <c r="D48" s="8" t="s">
        <v>18</v>
      </c>
    </row>
    <row r="49" spans="1:4" ht="14" x14ac:dyDescent="0.2">
      <c r="A49" s="9"/>
      <c r="B49" s="9" t="s">
        <v>17</v>
      </c>
      <c r="C49" s="9" t="s">
        <v>7</v>
      </c>
      <c r="D49" s="9" t="s">
        <v>12</v>
      </c>
    </row>
    <row r="50" spans="1:4" ht="14" x14ac:dyDescent="0.2">
      <c r="A50" s="10" t="s">
        <v>16</v>
      </c>
      <c r="B50" s="16">
        <v>1000</v>
      </c>
      <c r="C50" s="16">
        <v>510</v>
      </c>
      <c r="D50" s="16">
        <v>490</v>
      </c>
    </row>
    <row r="51" spans="1:4" ht="14" x14ac:dyDescent="0.2">
      <c r="A51" s="10" t="s">
        <v>15</v>
      </c>
      <c r="B51" s="16">
        <v>1000</v>
      </c>
      <c r="C51" s="16">
        <v>510</v>
      </c>
      <c r="D51" s="16">
        <v>490</v>
      </c>
    </row>
    <row r="52" spans="1:4" ht="15" x14ac:dyDescent="0.2">
      <c r="A52" s="11" t="s">
        <v>1</v>
      </c>
      <c r="B52" s="14" t="s">
        <v>1</v>
      </c>
      <c r="C52" s="14" t="s">
        <v>1</v>
      </c>
      <c r="D52" s="14" t="s">
        <v>1</v>
      </c>
    </row>
    <row r="53" spans="1:4" ht="14" x14ac:dyDescent="0.2">
      <c r="A53" s="10" t="s">
        <v>19</v>
      </c>
      <c r="B53" s="16">
        <v>510</v>
      </c>
      <c r="C53" s="16">
        <v>510</v>
      </c>
      <c r="D53" s="16" t="s">
        <v>1</v>
      </c>
    </row>
    <row r="54" spans="1:4" ht="14" x14ac:dyDescent="0.2">
      <c r="A54" s="12" t="s">
        <v>1</v>
      </c>
      <c r="B54" s="17">
        <v>0.51</v>
      </c>
      <c r="C54" s="17">
        <v>1</v>
      </c>
      <c r="D54" s="17">
        <v>0</v>
      </c>
    </row>
    <row r="55" spans="1:4" ht="15" x14ac:dyDescent="0.2">
      <c r="A55" s="11" t="s">
        <v>1</v>
      </c>
      <c r="B55" s="14" t="s">
        <v>1</v>
      </c>
      <c r="C55" s="14" t="s">
        <v>11</v>
      </c>
      <c r="D55" s="14" t="s">
        <v>1</v>
      </c>
    </row>
    <row r="56" spans="1:4" ht="14" x14ac:dyDescent="0.2">
      <c r="A56" s="10" t="s">
        <v>18</v>
      </c>
      <c r="B56" s="16">
        <v>490</v>
      </c>
      <c r="C56" s="16" t="s">
        <v>1</v>
      </c>
      <c r="D56" s="16">
        <v>490</v>
      </c>
    </row>
    <row r="57" spans="1:4" ht="14" x14ac:dyDescent="0.2">
      <c r="A57" s="12" t="s">
        <v>1</v>
      </c>
      <c r="B57" s="17">
        <v>0.49</v>
      </c>
      <c r="C57" s="17">
        <v>0</v>
      </c>
      <c r="D57" s="17">
        <v>1</v>
      </c>
    </row>
    <row r="58" spans="1:4" ht="15" x14ac:dyDescent="0.2">
      <c r="A58" s="11" t="s">
        <v>1</v>
      </c>
      <c r="B58" s="14" t="s">
        <v>1</v>
      </c>
      <c r="C58" s="14" t="s">
        <v>1</v>
      </c>
      <c r="D58" s="14" t="s">
        <v>6</v>
      </c>
    </row>
    <row r="59" spans="1:4" ht="14" x14ac:dyDescent="0.2">
      <c r="C59" s="2"/>
    </row>
    <row r="60" spans="1:4" ht="14" x14ac:dyDescent="0.2">
      <c r="A60" s="7" t="s">
        <v>4</v>
      </c>
      <c r="B60" s="2"/>
      <c r="C60" s="2"/>
    </row>
    <row r="61" spans="1:4" ht="14" x14ac:dyDescent="0.2">
      <c r="A61" s="4" t="s">
        <v>5</v>
      </c>
      <c r="B61" s="2"/>
      <c r="C61" s="2"/>
    </row>
    <row r="64" spans="1:4" ht="14" x14ac:dyDescent="0.2">
      <c r="A64" s="1" t="s">
        <v>3</v>
      </c>
      <c r="B64" s="2"/>
      <c r="C64" s="2"/>
    </row>
    <row r="65" spans="1:4" ht="14" x14ac:dyDescent="0.2">
      <c r="A65" s="1"/>
      <c r="B65" s="2"/>
      <c r="C65" s="2"/>
    </row>
    <row r="66" spans="1:4" ht="15" x14ac:dyDescent="0.2">
      <c r="A66" s="3" t="s">
        <v>21</v>
      </c>
      <c r="B66" s="2"/>
      <c r="C66" s="2"/>
    </row>
    <row r="67" spans="1:4" ht="15" x14ac:dyDescent="0.2">
      <c r="A67" s="3" t="s">
        <v>1</v>
      </c>
      <c r="B67" s="2"/>
      <c r="C67" s="2"/>
    </row>
    <row r="68" spans="1:4" ht="15" x14ac:dyDescent="0.2">
      <c r="A68" s="3"/>
      <c r="B68" s="2"/>
      <c r="C68" s="2"/>
    </row>
    <row r="69" spans="1:4" ht="14" x14ac:dyDescent="0.2">
      <c r="A69" s="2"/>
      <c r="B69" s="2"/>
      <c r="C69" s="2"/>
    </row>
    <row r="70" spans="1:4" ht="14" x14ac:dyDescent="0.2">
      <c r="A70" s="5" t="s">
        <v>1</v>
      </c>
      <c r="B70" s="2"/>
      <c r="C70" s="2"/>
    </row>
    <row r="71" spans="1:4" ht="14" x14ac:dyDescent="0.2">
      <c r="A71" s="15" t="s">
        <v>1</v>
      </c>
      <c r="B71" s="2"/>
      <c r="C71" s="2"/>
    </row>
    <row r="72" spans="1:4" ht="14" x14ac:dyDescent="0.2">
      <c r="A72" s="6" t="s">
        <v>1</v>
      </c>
      <c r="B72" s="2"/>
      <c r="C72" s="2"/>
    </row>
    <row r="73" spans="1:4" ht="14" x14ac:dyDescent="0.2">
      <c r="A73" s="2"/>
      <c r="B73" s="2"/>
    </row>
    <row r="74" spans="1:4" ht="38.25" customHeight="1" x14ac:dyDescent="0.2">
      <c r="A74" s="8"/>
      <c r="B74" s="13" t="s">
        <v>1</v>
      </c>
      <c r="C74" s="13" t="s">
        <v>1</v>
      </c>
      <c r="D74" s="13" t="s">
        <v>1</v>
      </c>
    </row>
    <row r="75" spans="1:4" ht="38.25" customHeight="1" x14ac:dyDescent="0.2">
      <c r="A75" s="8"/>
      <c r="B75" s="8" t="s">
        <v>20</v>
      </c>
      <c r="C75" s="8" t="s">
        <v>19</v>
      </c>
      <c r="D75" s="8" t="s">
        <v>18</v>
      </c>
    </row>
    <row r="76" spans="1:4" ht="14" x14ac:dyDescent="0.2">
      <c r="A76" s="9"/>
      <c r="B76" s="9" t="s">
        <v>17</v>
      </c>
      <c r="C76" s="9" t="s">
        <v>7</v>
      </c>
      <c r="D76" s="9" t="s">
        <v>12</v>
      </c>
    </row>
    <row r="77" spans="1:4" ht="14" x14ac:dyDescent="0.2">
      <c r="A77" s="10" t="s">
        <v>16</v>
      </c>
      <c r="B77" s="16">
        <v>1000</v>
      </c>
      <c r="C77" s="16">
        <v>510</v>
      </c>
      <c r="D77" s="16">
        <v>490</v>
      </c>
    </row>
    <row r="78" spans="1:4" ht="14" x14ac:dyDescent="0.2">
      <c r="A78" s="10" t="s">
        <v>15</v>
      </c>
      <c r="B78" s="16">
        <v>1000</v>
      </c>
      <c r="C78" s="16">
        <v>510</v>
      </c>
      <c r="D78" s="16">
        <v>490</v>
      </c>
    </row>
    <row r="79" spans="1:4" ht="15" x14ac:dyDescent="0.2">
      <c r="A79" s="11" t="s">
        <v>1</v>
      </c>
      <c r="B79" s="14" t="s">
        <v>1</v>
      </c>
      <c r="C79" s="14" t="s">
        <v>1</v>
      </c>
      <c r="D79" s="14" t="s">
        <v>1</v>
      </c>
    </row>
    <row r="80" spans="1:4" ht="14" x14ac:dyDescent="0.2">
      <c r="A80" s="10" t="s">
        <v>22</v>
      </c>
      <c r="B80" s="16">
        <v>249</v>
      </c>
      <c r="C80" s="16">
        <v>137</v>
      </c>
      <c r="D80" s="16">
        <v>112</v>
      </c>
    </row>
    <row r="81" spans="1:4" ht="14" x14ac:dyDescent="0.2">
      <c r="A81" s="12" t="s">
        <v>1</v>
      </c>
      <c r="B81" s="17">
        <v>0.249</v>
      </c>
      <c r="C81" s="17">
        <v>0.26862745098039198</v>
      </c>
      <c r="D81" s="17">
        <v>0.22857142857142901</v>
      </c>
    </row>
    <row r="82" spans="1:4" ht="15" x14ac:dyDescent="0.2">
      <c r="A82" s="11" t="s">
        <v>1</v>
      </c>
      <c r="B82" s="14" t="s">
        <v>1</v>
      </c>
      <c r="C82" s="14" t="s">
        <v>1</v>
      </c>
      <c r="D82" s="14" t="s">
        <v>1</v>
      </c>
    </row>
    <row r="83" spans="1:4" ht="14" x14ac:dyDescent="0.2">
      <c r="A83" s="10" t="s">
        <v>23</v>
      </c>
      <c r="B83" s="16">
        <v>169</v>
      </c>
      <c r="C83" s="16">
        <v>80</v>
      </c>
      <c r="D83" s="16">
        <v>89</v>
      </c>
    </row>
    <row r="84" spans="1:4" ht="14" x14ac:dyDescent="0.2">
      <c r="A84" s="12" t="s">
        <v>1</v>
      </c>
      <c r="B84" s="17">
        <v>0.16900000000000001</v>
      </c>
      <c r="C84" s="17">
        <v>0.15686274509803899</v>
      </c>
      <c r="D84" s="17">
        <v>0.181632653061225</v>
      </c>
    </row>
    <row r="85" spans="1:4" ht="15" x14ac:dyDescent="0.2">
      <c r="A85" s="11" t="s">
        <v>1</v>
      </c>
      <c r="B85" s="14" t="s">
        <v>1</v>
      </c>
      <c r="C85" s="14" t="s">
        <v>1</v>
      </c>
      <c r="D85" s="14" t="s">
        <v>1</v>
      </c>
    </row>
    <row r="86" spans="1:4" ht="14" x14ac:dyDescent="0.2">
      <c r="A86" s="10" t="s">
        <v>24</v>
      </c>
      <c r="B86" s="16">
        <v>156</v>
      </c>
      <c r="C86" s="16">
        <v>75</v>
      </c>
      <c r="D86" s="16">
        <v>81</v>
      </c>
    </row>
    <row r="87" spans="1:4" ht="14" x14ac:dyDescent="0.2">
      <c r="A87" s="12" t="s">
        <v>1</v>
      </c>
      <c r="B87" s="17">
        <v>0.156</v>
      </c>
      <c r="C87" s="17">
        <v>0.14705882352941199</v>
      </c>
      <c r="D87" s="17">
        <v>0.16530612244897999</v>
      </c>
    </row>
    <row r="88" spans="1:4" ht="15" x14ac:dyDescent="0.2">
      <c r="A88" s="11" t="s">
        <v>1</v>
      </c>
      <c r="B88" s="14" t="s">
        <v>1</v>
      </c>
      <c r="C88" s="14" t="s">
        <v>1</v>
      </c>
      <c r="D88" s="14" t="s">
        <v>1</v>
      </c>
    </row>
    <row r="89" spans="1:4" ht="14" x14ac:dyDescent="0.2">
      <c r="A89" s="10" t="s">
        <v>25</v>
      </c>
      <c r="B89" s="16">
        <v>81</v>
      </c>
      <c r="C89" s="16">
        <v>38</v>
      </c>
      <c r="D89" s="16">
        <v>43</v>
      </c>
    </row>
    <row r="90" spans="1:4" ht="14" x14ac:dyDescent="0.2">
      <c r="A90" s="12" t="s">
        <v>1</v>
      </c>
      <c r="B90" s="17">
        <v>8.1000000000000003E-2</v>
      </c>
      <c r="C90" s="17">
        <v>7.4509803921569001E-2</v>
      </c>
      <c r="D90" s="17">
        <v>8.7755102040816005E-2</v>
      </c>
    </row>
    <row r="91" spans="1:4" ht="15" x14ac:dyDescent="0.2">
      <c r="A91" s="11" t="s">
        <v>1</v>
      </c>
      <c r="B91" s="14" t="s">
        <v>1</v>
      </c>
      <c r="C91" s="14" t="s">
        <v>1</v>
      </c>
      <c r="D91" s="14" t="s">
        <v>1</v>
      </c>
    </row>
    <row r="92" spans="1:4" ht="14" x14ac:dyDescent="0.2">
      <c r="A92" s="10" t="s">
        <v>26</v>
      </c>
      <c r="B92" s="16">
        <v>41</v>
      </c>
      <c r="C92" s="16">
        <v>13</v>
      </c>
      <c r="D92" s="16">
        <v>28</v>
      </c>
    </row>
    <row r="93" spans="1:4" ht="14" x14ac:dyDescent="0.2">
      <c r="A93" s="12" t="s">
        <v>1</v>
      </c>
      <c r="B93" s="17">
        <v>4.1000000000000002E-2</v>
      </c>
      <c r="C93" s="17">
        <v>2.5490196078431001E-2</v>
      </c>
      <c r="D93" s="17">
        <v>5.7142857142857002E-2</v>
      </c>
    </row>
    <row r="94" spans="1:4" ht="15" x14ac:dyDescent="0.2">
      <c r="A94" s="11" t="s">
        <v>1</v>
      </c>
      <c r="B94" s="14" t="s">
        <v>7</v>
      </c>
      <c r="C94" s="14" t="s">
        <v>1</v>
      </c>
      <c r="D94" s="14" t="s">
        <v>6</v>
      </c>
    </row>
    <row r="95" spans="1:4" ht="14" x14ac:dyDescent="0.2">
      <c r="A95" s="10" t="s">
        <v>27</v>
      </c>
      <c r="B95" s="16">
        <v>40</v>
      </c>
      <c r="C95" s="16">
        <v>17</v>
      </c>
      <c r="D95" s="16">
        <v>23</v>
      </c>
    </row>
    <row r="96" spans="1:4" ht="14" x14ac:dyDescent="0.2">
      <c r="A96" s="12" t="s">
        <v>1</v>
      </c>
      <c r="B96" s="17">
        <v>0.04</v>
      </c>
      <c r="C96" s="17">
        <v>3.3333333333333E-2</v>
      </c>
      <c r="D96" s="17">
        <v>4.6938775510203999E-2</v>
      </c>
    </row>
    <row r="97" spans="1:4" ht="15" x14ac:dyDescent="0.2">
      <c r="A97" s="11" t="s">
        <v>1</v>
      </c>
      <c r="B97" s="14" t="s">
        <v>1</v>
      </c>
      <c r="C97" s="14" t="s">
        <v>1</v>
      </c>
      <c r="D97" s="14" t="s">
        <v>1</v>
      </c>
    </row>
    <row r="98" spans="1:4" ht="14" x14ac:dyDescent="0.2">
      <c r="A98" s="10" t="s">
        <v>28</v>
      </c>
      <c r="B98" s="16">
        <v>81</v>
      </c>
      <c r="C98" s="16">
        <v>36</v>
      </c>
      <c r="D98" s="16">
        <v>45</v>
      </c>
    </row>
    <row r="99" spans="1:4" ht="14" x14ac:dyDescent="0.2">
      <c r="A99" s="12" t="s">
        <v>1</v>
      </c>
      <c r="B99" s="17">
        <v>8.1000000000000003E-2</v>
      </c>
      <c r="C99" s="17">
        <v>7.0588235294118007E-2</v>
      </c>
      <c r="D99" s="17">
        <v>9.1836734693878E-2</v>
      </c>
    </row>
    <row r="100" spans="1:4" ht="15" x14ac:dyDescent="0.2">
      <c r="A100" s="11" t="s">
        <v>1</v>
      </c>
      <c r="B100" s="14" t="s">
        <v>1</v>
      </c>
      <c r="C100" s="14" t="s">
        <v>1</v>
      </c>
      <c r="D100" s="14" t="s">
        <v>1</v>
      </c>
    </row>
    <row r="101" spans="1:4" ht="14" x14ac:dyDescent="0.2">
      <c r="A101" s="10" t="s">
        <v>29</v>
      </c>
      <c r="B101" s="16">
        <v>183</v>
      </c>
      <c r="C101" s="16">
        <v>114</v>
      </c>
      <c r="D101" s="16">
        <v>69</v>
      </c>
    </row>
    <row r="102" spans="1:4" ht="14" x14ac:dyDescent="0.2">
      <c r="A102" s="12" t="s">
        <v>1</v>
      </c>
      <c r="B102" s="17">
        <v>0.183</v>
      </c>
      <c r="C102" s="17">
        <v>0.223529411764706</v>
      </c>
      <c r="D102" s="17">
        <v>0.14081632653061199</v>
      </c>
    </row>
    <row r="103" spans="1:4" ht="15" x14ac:dyDescent="0.2">
      <c r="A103" s="11" t="s">
        <v>1</v>
      </c>
      <c r="B103" s="14" t="s">
        <v>12</v>
      </c>
      <c r="C103" s="14" t="s">
        <v>11</v>
      </c>
      <c r="D103" s="14" t="s">
        <v>1</v>
      </c>
    </row>
    <row r="104" spans="1:4" ht="14" x14ac:dyDescent="0.2">
      <c r="C104" s="2"/>
    </row>
    <row r="105" spans="1:4" ht="14" x14ac:dyDescent="0.2">
      <c r="A105" s="7" t="s">
        <v>4</v>
      </c>
      <c r="B105" s="2"/>
      <c r="C105" s="2"/>
    </row>
    <row r="106" spans="1:4" ht="14" x14ac:dyDescent="0.2">
      <c r="A106" s="4" t="s">
        <v>5</v>
      </c>
      <c r="B106" s="2"/>
      <c r="C106" s="2"/>
    </row>
    <row r="109" spans="1:4" ht="14" x14ac:dyDescent="0.2">
      <c r="A109" s="1" t="s">
        <v>3</v>
      </c>
      <c r="B109" s="2"/>
      <c r="C109" s="2"/>
    </row>
    <row r="110" spans="1:4" ht="14" x14ac:dyDescent="0.2">
      <c r="A110" s="1"/>
      <c r="B110" s="2"/>
      <c r="C110" s="2"/>
    </row>
    <row r="111" spans="1:4" ht="15" x14ac:dyDescent="0.2">
      <c r="A111" s="3" t="s">
        <v>30</v>
      </c>
      <c r="B111" s="2"/>
      <c r="C111" s="2"/>
    </row>
    <row r="112" spans="1:4" ht="15" x14ac:dyDescent="0.2">
      <c r="A112" s="3" t="s">
        <v>1</v>
      </c>
      <c r="B112" s="2"/>
      <c r="C112" s="2"/>
    </row>
    <row r="113" spans="1:4" ht="15" x14ac:dyDescent="0.2">
      <c r="A113" s="3"/>
      <c r="B113" s="2"/>
      <c r="C113" s="2"/>
    </row>
    <row r="114" spans="1:4" ht="14" x14ac:dyDescent="0.2">
      <c r="A114" s="2"/>
      <c r="B114" s="2"/>
      <c r="C114" s="2"/>
    </row>
    <row r="115" spans="1:4" ht="14" x14ac:dyDescent="0.2">
      <c r="A115" s="5" t="s">
        <v>1</v>
      </c>
      <c r="B115" s="2"/>
      <c r="C115" s="2"/>
    </row>
    <row r="116" spans="1:4" ht="14" x14ac:dyDescent="0.2">
      <c r="A116" s="15" t="s">
        <v>1</v>
      </c>
      <c r="B116" s="2"/>
      <c r="C116" s="2"/>
    </row>
    <row r="117" spans="1:4" ht="14" x14ac:dyDescent="0.2">
      <c r="A117" s="6" t="s">
        <v>1</v>
      </c>
      <c r="B117" s="2"/>
      <c r="C117" s="2"/>
    </row>
    <row r="118" spans="1:4" ht="14" x14ac:dyDescent="0.2">
      <c r="A118" s="2"/>
      <c r="B118" s="2"/>
    </row>
    <row r="119" spans="1:4" ht="38.25" customHeight="1" x14ac:dyDescent="0.2">
      <c r="A119" s="8"/>
      <c r="B119" s="13" t="s">
        <v>1</v>
      </c>
      <c r="C119" s="13" t="s">
        <v>1</v>
      </c>
      <c r="D119" s="13" t="s">
        <v>1</v>
      </c>
    </row>
    <row r="120" spans="1:4" ht="38.25" customHeight="1" x14ac:dyDescent="0.2">
      <c r="A120" s="8"/>
      <c r="B120" s="8" t="s">
        <v>20</v>
      </c>
      <c r="C120" s="8" t="s">
        <v>19</v>
      </c>
      <c r="D120" s="8" t="s">
        <v>18</v>
      </c>
    </row>
    <row r="121" spans="1:4" ht="14" x14ac:dyDescent="0.2">
      <c r="A121" s="9"/>
      <c r="B121" s="9" t="s">
        <v>17</v>
      </c>
      <c r="C121" s="9" t="s">
        <v>7</v>
      </c>
      <c r="D121" s="9" t="s">
        <v>12</v>
      </c>
    </row>
    <row r="122" spans="1:4" ht="14" x14ac:dyDescent="0.2">
      <c r="A122" s="10" t="s">
        <v>16</v>
      </c>
      <c r="B122" s="16">
        <v>1000</v>
      </c>
      <c r="C122" s="16">
        <v>510</v>
      </c>
      <c r="D122" s="16">
        <v>490</v>
      </c>
    </row>
    <row r="123" spans="1:4" ht="14" x14ac:dyDescent="0.2">
      <c r="A123" s="10" t="s">
        <v>15</v>
      </c>
      <c r="B123" s="16">
        <v>1000</v>
      </c>
      <c r="C123" s="16">
        <v>510</v>
      </c>
      <c r="D123" s="16">
        <v>490</v>
      </c>
    </row>
    <row r="124" spans="1:4" ht="15" x14ac:dyDescent="0.2">
      <c r="A124" s="11" t="s">
        <v>1</v>
      </c>
      <c r="B124" s="14" t="s">
        <v>1</v>
      </c>
      <c r="C124" s="14" t="s">
        <v>1</v>
      </c>
      <c r="D124" s="14" t="s">
        <v>1</v>
      </c>
    </row>
    <row r="125" spans="1:4" ht="14" x14ac:dyDescent="0.2">
      <c r="A125" s="10" t="s">
        <v>31</v>
      </c>
      <c r="B125" s="16">
        <v>44</v>
      </c>
      <c r="C125" s="16">
        <v>26</v>
      </c>
      <c r="D125" s="16">
        <v>18</v>
      </c>
    </row>
    <row r="126" spans="1:4" ht="14" x14ac:dyDescent="0.2">
      <c r="A126" s="12" t="s">
        <v>1</v>
      </c>
      <c r="B126" s="17">
        <v>4.3999999999999997E-2</v>
      </c>
      <c r="C126" s="17">
        <v>5.0980392156863001E-2</v>
      </c>
      <c r="D126" s="17">
        <v>3.6734693877551003E-2</v>
      </c>
    </row>
    <row r="127" spans="1:4" ht="15" x14ac:dyDescent="0.2">
      <c r="A127" s="11" t="s">
        <v>1</v>
      </c>
      <c r="B127" s="14" t="s">
        <v>1</v>
      </c>
      <c r="C127" s="14" t="s">
        <v>1</v>
      </c>
      <c r="D127" s="14" t="s">
        <v>1</v>
      </c>
    </row>
    <row r="128" spans="1:4" ht="14" x14ac:dyDescent="0.2">
      <c r="A128" s="10" t="s">
        <v>32</v>
      </c>
      <c r="B128" s="16">
        <v>383</v>
      </c>
      <c r="C128" s="16">
        <v>219</v>
      </c>
      <c r="D128" s="16">
        <v>164</v>
      </c>
    </row>
    <row r="129" spans="1:4" ht="14" x14ac:dyDescent="0.2">
      <c r="A129" s="12" t="s">
        <v>1</v>
      </c>
      <c r="B129" s="17">
        <v>0.38300000000000001</v>
      </c>
      <c r="C129" s="17">
        <v>0.42941176470588199</v>
      </c>
      <c r="D129" s="17">
        <v>0.33469387755101998</v>
      </c>
    </row>
    <row r="130" spans="1:4" ht="15" x14ac:dyDescent="0.2">
      <c r="A130" s="11" t="s">
        <v>1</v>
      </c>
      <c r="B130" s="14" t="s">
        <v>12</v>
      </c>
      <c r="C130" s="14" t="s">
        <v>11</v>
      </c>
      <c r="D130" s="14" t="s">
        <v>1</v>
      </c>
    </row>
    <row r="131" spans="1:4" ht="15" x14ac:dyDescent="0.2">
      <c r="A131" s="49" t="s">
        <v>33</v>
      </c>
      <c r="B131" s="16">
        <v>161</v>
      </c>
      <c r="C131" s="16">
        <v>78</v>
      </c>
      <c r="D131" s="16">
        <v>83</v>
      </c>
    </row>
    <row r="132" spans="1:4" ht="15" x14ac:dyDescent="0.2">
      <c r="A132" s="50" t="s">
        <v>1</v>
      </c>
      <c r="B132" s="17">
        <v>0.161</v>
      </c>
      <c r="C132" s="17">
        <v>0.152941176470588</v>
      </c>
      <c r="D132" s="17">
        <v>0.16938775510204099</v>
      </c>
    </row>
    <row r="133" spans="1:4" ht="15" x14ac:dyDescent="0.2">
      <c r="A133" s="51" t="s">
        <v>1</v>
      </c>
      <c r="B133" s="14" t="s">
        <v>1</v>
      </c>
      <c r="C133" s="14" t="s">
        <v>1</v>
      </c>
      <c r="D133" s="14" t="s">
        <v>1</v>
      </c>
    </row>
    <row r="134" spans="1:4" ht="45" x14ac:dyDescent="0.2">
      <c r="A134" s="49" t="s">
        <v>34</v>
      </c>
      <c r="B134" s="16">
        <v>412</v>
      </c>
      <c r="C134" s="16">
        <v>187</v>
      </c>
      <c r="D134" s="16">
        <v>225</v>
      </c>
    </row>
    <row r="135" spans="1:4" ht="15" x14ac:dyDescent="0.2">
      <c r="A135" s="50" t="s">
        <v>1</v>
      </c>
      <c r="B135" s="17">
        <v>0.41199999999999998</v>
      </c>
      <c r="C135" s="17">
        <v>0.36666666666666697</v>
      </c>
      <c r="D135" s="17">
        <v>0.45918367346938799</v>
      </c>
    </row>
    <row r="136" spans="1:4" ht="15" x14ac:dyDescent="0.2">
      <c r="A136" s="11" t="s">
        <v>1</v>
      </c>
      <c r="B136" s="14" t="s">
        <v>7</v>
      </c>
      <c r="C136" s="14" t="s">
        <v>1</v>
      </c>
      <c r="D136" s="14" t="s">
        <v>6</v>
      </c>
    </row>
    <row r="137" spans="1:4" ht="14" x14ac:dyDescent="0.2">
      <c r="C137" s="2"/>
    </row>
    <row r="138" spans="1:4" ht="14" x14ac:dyDescent="0.2">
      <c r="A138" s="7" t="s">
        <v>4</v>
      </c>
      <c r="B138" s="2"/>
      <c r="C138" s="2"/>
    </row>
    <row r="139" spans="1:4" ht="14" x14ac:dyDescent="0.2">
      <c r="A139" s="4" t="s">
        <v>5</v>
      </c>
      <c r="B139" s="2"/>
      <c r="C139" s="2"/>
    </row>
    <row r="142" spans="1:4" ht="14" x14ac:dyDescent="0.2">
      <c r="A142" s="1" t="s">
        <v>3</v>
      </c>
      <c r="B142" s="2"/>
      <c r="C142" s="2"/>
    </row>
    <row r="143" spans="1:4" ht="14" x14ac:dyDescent="0.2">
      <c r="A143" s="1"/>
      <c r="B143" s="2"/>
      <c r="C143" s="2"/>
    </row>
    <row r="144" spans="1:4" ht="15" x14ac:dyDescent="0.2">
      <c r="A144" s="3" t="s">
        <v>35</v>
      </c>
      <c r="B144" s="2"/>
      <c r="C144" s="2"/>
    </row>
    <row r="145" spans="1:4" ht="15" x14ac:dyDescent="0.2">
      <c r="A145" s="3" t="s">
        <v>1</v>
      </c>
      <c r="B145" s="2"/>
      <c r="C145" s="2"/>
    </row>
    <row r="146" spans="1:4" ht="15" x14ac:dyDescent="0.2">
      <c r="A146" s="3"/>
      <c r="B146" s="2"/>
      <c r="C146" s="2"/>
    </row>
    <row r="147" spans="1:4" ht="14" x14ac:dyDescent="0.2">
      <c r="A147" s="2"/>
      <c r="B147" s="2"/>
      <c r="C147" s="2"/>
    </row>
    <row r="148" spans="1:4" ht="14" x14ac:dyDescent="0.2">
      <c r="A148" s="5" t="s">
        <v>1</v>
      </c>
      <c r="B148" s="2"/>
      <c r="C148" s="2"/>
    </row>
    <row r="149" spans="1:4" ht="14" x14ac:dyDescent="0.2">
      <c r="A149" s="15" t="s">
        <v>1</v>
      </c>
      <c r="B149" s="2"/>
      <c r="C149" s="2"/>
    </row>
    <row r="150" spans="1:4" ht="14" x14ac:dyDescent="0.2">
      <c r="A150" s="6" t="s">
        <v>1</v>
      </c>
      <c r="B150" s="2"/>
      <c r="C150" s="2"/>
    </row>
    <row r="151" spans="1:4" ht="14" x14ac:dyDescent="0.2">
      <c r="A151" s="2"/>
      <c r="B151" s="2"/>
    </row>
    <row r="152" spans="1:4" ht="38.25" customHeight="1" x14ac:dyDescent="0.2">
      <c r="A152" s="8"/>
      <c r="B152" s="13" t="s">
        <v>1</v>
      </c>
      <c r="C152" s="13" t="s">
        <v>1</v>
      </c>
      <c r="D152" s="13" t="s">
        <v>1</v>
      </c>
    </row>
    <row r="153" spans="1:4" ht="38.25" customHeight="1" x14ac:dyDescent="0.2">
      <c r="A153" s="8"/>
      <c r="B153" s="8" t="s">
        <v>20</v>
      </c>
      <c r="C153" s="8" t="s">
        <v>19</v>
      </c>
      <c r="D153" s="8" t="s">
        <v>18</v>
      </c>
    </row>
    <row r="154" spans="1:4" ht="14" x14ac:dyDescent="0.2">
      <c r="A154" s="9"/>
      <c r="B154" s="9" t="s">
        <v>17</v>
      </c>
      <c r="C154" s="9" t="s">
        <v>7</v>
      </c>
      <c r="D154" s="9" t="s">
        <v>12</v>
      </c>
    </row>
    <row r="155" spans="1:4" ht="14" x14ac:dyDescent="0.2">
      <c r="A155" s="10" t="s">
        <v>16</v>
      </c>
      <c r="B155" s="16">
        <v>1000</v>
      </c>
      <c r="C155" s="16">
        <v>510</v>
      </c>
      <c r="D155" s="16">
        <v>490</v>
      </c>
    </row>
    <row r="156" spans="1:4" ht="14" x14ac:dyDescent="0.2">
      <c r="A156" s="10" t="s">
        <v>15</v>
      </c>
      <c r="B156" s="16">
        <v>1000</v>
      </c>
      <c r="C156" s="16">
        <v>510</v>
      </c>
      <c r="D156" s="16">
        <v>490</v>
      </c>
    </row>
    <row r="157" spans="1:4" ht="15" x14ac:dyDescent="0.2">
      <c r="A157" s="11" t="s">
        <v>1</v>
      </c>
      <c r="B157" s="14" t="s">
        <v>1</v>
      </c>
      <c r="C157" s="14" t="s">
        <v>1</v>
      </c>
      <c r="D157" s="14" t="s">
        <v>1</v>
      </c>
    </row>
    <row r="158" spans="1:4" ht="14" x14ac:dyDescent="0.2">
      <c r="A158" s="10" t="s">
        <v>36</v>
      </c>
      <c r="B158" s="16">
        <v>50</v>
      </c>
      <c r="C158" s="16">
        <v>29</v>
      </c>
      <c r="D158" s="16">
        <v>21</v>
      </c>
    </row>
    <row r="159" spans="1:4" ht="14" x14ac:dyDescent="0.2">
      <c r="A159" s="12" t="s">
        <v>1</v>
      </c>
      <c r="B159" s="17">
        <v>0.05</v>
      </c>
      <c r="C159" s="17">
        <v>5.6862745098039E-2</v>
      </c>
      <c r="D159" s="17">
        <v>4.2857142857143003E-2</v>
      </c>
    </row>
    <row r="160" spans="1:4" ht="15" x14ac:dyDescent="0.2">
      <c r="A160" s="11" t="s">
        <v>1</v>
      </c>
      <c r="B160" s="14" t="s">
        <v>1</v>
      </c>
      <c r="C160" s="14" t="s">
        <v>1</v>
      </c>
      <c r="D160" s="14" t="s">
        <v>1</v>
      </c>
    </row>
    <row r="161" spans="1:4" ht="14" x14ac:dyDescent="0.2">
      <c r="A161" s="10" t="s">
        <v>37</v>
      </c>
      <c r="B161" s="16">
        <v>87</v>
      </c>
      <c r="C161" s="16">
        <v>44</v>
      </c>
      <c r="D161" s="16">
        <v>43</v>
      </c>
    </row>
    <row r="162" spans="1:4" ht="14" x14ac:dyDescent="0.2">
      <c r="A162" s="12" t="s">
        <v>1</v>
      </c>
      <c r="B162" s="17">
        <v>8.6999999999999994E-2</v>
      </c>
      <c r="C162" s="17">
        <v>8.6274509803921998E-2</v>
      </c>
      <c r="D162" s="17">
        <v>8.7755102040816005E-2</v>
      </c>
    </row>
    <row r="163" spans="1:4" ht="15" x14ac:dyDescent="0.2">
      <c r="A163" s="11" t="s">
        <v>1</v>
      </c>
      <c r="B163" s="14" t="s">
        <v>1</v>
      </c>
      <c r="C163" s="14" t="s">
        <v>1</v>
      </c>
      <c r="D163" s="14" t="s">
        <v>1</v>
      </c>
    </row>
    <row r="164" spans="1:4" ht="14" x14ac:dyDescent="0.2">
      <c r="A164" s="10" t="s">
        <v>38</v>
      </c>
      <c r="B164" s="16">
        <v>96</v>
      </c>
      <c r="C164" s="16">
        <v>47</v>
      </c>
      <c r="D164" s="16">
        <v>49</v>
      </c>
    </row>
    <row r="165" spans="1:4" ht="14" x14ac:dyDescent="0.2">
      <c r="A165" s="12" t="s">
        <v>1</v>
      </c>
      <c r="B165" s="17">
        <v>9.6000000000000002E-2</v>
      </c>
      <c r="C165" s="17">
        <v>9.2156862745098003E-2</v>
      </c>
      <c r="D165" s="17">
        <v>0.1</v>
      </c>
    </row>
    <row r="166" spans="1:4" ht="15" x14ac:dyDescent="0.2">
      <c r="A166" s="11" t="s">
        <v>1</v>
      </c>
      <c r="B166" s="14" t="s">
        <v>1</v>
      </c>
      <c r="C166" s="14" t="s">
        <v>1</v>
      </c>
      <c r="D166" s="14" t="s">
        <v>1</v>
      </c>
    </row>
    <row r="167" spans="1:4" ht="14" x14ac:dyDescent="0.2">
      <c r="A167" s="10" t="s">
        <v>39</v>
      </c>
      <c r="B167" s="16">
        <v>115</v>
      </c>
      <c r="C167" s="16">
        <v>60</v>
      </c>
      <c r="D167" s="16">
        <v>55</v>
      </c>
    </row>
    <row r="168" spans="1:4" ht="14" x14ac:dyDescent="0.2">
      <c r="A168" s="12" t="s">
        <v>1</v>
      </c>
      <c r="B168" s="17">
        <v>0.115</v>
      </c>
      <c r="C168" s="17">
        <v>0.11764705882352899</v>
      </c>
      <c r="D168" s="17">
        <v>0.11224489795918401</v>
      </c>
    </row>
    <row r="169" spans="1:4" ht="15" x14ac:dyDescent="0.2">
      <c r="A169" s="11" t="s">
        <v>1</v>
      </c>
      <c r="B169" s="14" t="s">
        <v>1</v>
      </c>
      <c r="C169" s="14" t="s">
        <v>1</v>
      </c>
      <c r="D169" s="14" t="s">
        <v>1</v>
      </c>
    </row>
    <row r="170" spans="1:4" ht="14" x14ac:dyDescent="0.2">
      <c r="A170" s="10" t="s">
        <v>40</v>
      </c>
      <c r="B170" s="16">
        <v>124</v>
      </c>
      <c r="C170" s="16">
        <v>77</v>
      </c>
      <c r="D170" s="16">
        <v>47</v>
      </c>
    </row>
    <row r="171" spans="1:4" ht="14" x14ac:dyDescent="0.2">
      <c r="A171" s="12" t="s">
        <v>1</v>
      </c>
      <c r="B171" s="17">
        <v>0.124</v>
      </c>
      <c r="C171" s="17">
        <v>0.15098039215686301</v>
      </c>
      <c r="D171" s="17">
        <v>9.5918367346938996E-2</v>
      </c>
    </row>
    <row r="172" spans="1:4" ht="15" x14ac:dyDescent="0.2">
      <c r="A172" s="11" t="s">
        <v>1</v>
      </c>
      <c r="B172" s="14" t="s">
        <v>12</v>
      </c>
      <c r="C172" s="14" t="s">
        <v>11</v>
      </c>
      <c r="D172" s="14" t="s">
        <v>1</v>
      </c>
    </row>
    <row r="173" spans="1:4" ht="14" x14ac:dyDescent="0.2">
      <c r="A173" s="10" t="s">
        <v>41</v>
      </c>
      <c r="B173" s="16">
        <v>86</v>
      </c>
      <c r="C173" s="16">
        <v>49</v>
      </c>
      <c r="D173" s="16">
        <v>37</v>
      </c>
    </row>
    <row r="174" spans="1:4" ht="14" x14ac:dyDescent="0.2">
      <c r="A174" s="12" t="s">
        <v>1</v>
      </c>
      <c r="B174" s="17">
        <v>8.5999999999999993E-2</v>
      </c>
      <c r="C174" s="17">
        <v>9.6078431372548997E-2</v>
      </c>
      <c r="D174" s="17">
        <v>7.5510204081633003E-2</v>
      </c>
    </row>
    <row r="175" spans="1:4" ht="15" x14ac:dyDescent="0.2">
      <c r="A175" s="11" t="s">
        <v>1</v>
      </c>
      <c r="B175" s="14" t="s">
        <v>1</v>
      </c>
      <c r="C175" s="14" t="s">
        <v>1</v>
      </c>
      <c r="D175" s="14" t="s">
        <v>1</v>
      </c>
    </row>
    <row r="176" spans="1:4" ht="14" x14ac:dyDescent="0.2">
      <c r="A176" s="10" t="s">
        <v>42</v>
      </c>
      <c r="B176" s="16">
        <v>86</v>
      </c>
      <c r="C176" s="16">
        <v>43</v>
      </c>
      <c r="D176" s="16">
        <v>43</v>
      </c>
    </row>
    <row r="177" spans="1:4" ht="14" x14ac:dyDescent="0.2">
      <c r="A177" s="12" t="s">
        <v>1</v>
      </c>
      <c r="B177" s="17">
        <v>8.5999999999999993E-2</v>
      </c>
      <c r="C177" s="17">
        <v>8.4313725490196001E-2</v>
      </c>
      <c r="D177" s="17">
        <v>8.7755102040816005E-2</v>
      </c>
    </row>
    <row r="178" spans="1:4" ht="15" x14ac:dyDescent="0.2">
      <c r="A178" s="11" t="s">
        <v>1</v>
      </c>
      <c r="B178" s="14" t="s">
        <v>1</v>
      </c>
      <c r="C178" s="14" t="s">
        <v>1</v>
      </c>
      <c r="D178" s="14" t="s">
        <v>1</v>
      </c>
    </row>
    <row r="179" spans="1:4" ht="14" x14ac:dyDescent="0.2">
      <c r="A179" s="10" t="s">
        <v>43</v>
      </c>
      <c r="B179" s="16">
        <v>67</v>
      </c>
      <c r="C179" s="16">
        <v>44</v>
      </c>
      <c r="D179" s="16">
        <v>23</v>
      </c>
    </row>
    <row r="180" spans="1:4" ht="14" x14ac:dyDescent="0.2">
      <c r="A180" s="12" t="s">
        <v>1</v>
      </c>
      <c r="B180" s="17">
        <v>6.7000000000000004E-2</v>
      </c>
      <c r="C180" s="17">
        <v>8.6274509803921998E-2</v>
      </c>
      <c r="D180" s="17">
        <v>4.6938775510203999E-2</v>
      </c>
    </row>
    <row r="181" spans="1:4" ht="15" x14ac:dyDescent="0.2">
      <c r="A181" s="11" t="s">
        <v>1</v>
      </c>
      <c r="B181" s="14" t="s">
        <v>12</v>
      </c>
      <c r="C181" s="14" t="s">
        <v>11</v>
      </c>
      <c r="D181" s="14" t="s">
        <v>1</v>
      </c>
    </row>
    <row r="182" spans="1:4" ht="14" x14ac:dyDescent="0.2">
      <c r="A182" s="10" t="s">
        <v>44</v>
      </c>
      <c r="B182" s="16">
        <v>85</v>
      </c>
      <c r="C182" s="16">
        <v>38</v>
      </c>
      <c r="D182" s="16">
        <v>47</v>
      </c>
    </row>
    <row r="183" spans="1:4" ht="14" x14ac:dyDescent="0.2">
      <c r="A183" s="12" t="s">
        <v>1</v>
      </c>
      <c r="B183" s="17">
        <v>8.5000000000000006E-2</v>
      </c>
      <c r="C183" s="17">
        <v>7.4509803921569001E-2</v>
      </c>
      <c r="D183" s="17">
        <v>9.5918367346938996E-2</v>
      </c>
    </row>
    <row r="184" spans="1:4" ht="15" x14ac:dyDescent="0.2">
      <c r="A184" s="11" t="s">
        <v>1</v>
      </c>
      <c r="B184" s="14" t="s">
        <v>1</v>
      </c>
      <c r="C184" s="14" t="s">
        <v>1</v>
      </c>
      <c r="D184" s="14" t="s">
        <v>1</v>
      </c>
    </row>
    <row r="185" spans="1:4" ht="14" x14ac:dyDescent="0.2">
      <c r="A185" s="10" t="s">
        <v>45</v>
      </c>
      <c r="B185" s="16">
        <v>115</v>
      </c>
      <c r="C185" s="16">
        <v>50</v>
      </c>
      <c r="D185" s="16">
        <v>65</v>
      </c>
    </row>
    <row r="186" spans="1:4" ht="14" x14ac:dyDescent="0.2">
      <c r="A186" s="12" t="s">
        <v>1</v>
      </c>
      <c r="B186" s="17">
        <v>0.115</v>
      </c>
      <c r="C186" s="17">
        <v>9.8039215686274994E-2</v>
      </c>
      <c r="D186" s="17">
        <v>0.13265306122449</v>
      </c>
    </row>
    <row r="187" spans="1:4" ht="15" x14ac:dyDescent="0.2">
      <c r="A187" s="11" t="s">
        <v>1</v>
      </c>
      <c r="B187" s="14" t="s">
        <v>1</v>
      </c>
      <c r="C187" s="14" t="s">
        <v>1</v>
      </c>
      <c r="D187" s="14" t="s">
        <v>1</v>
      </c>
    </row>
    <row r="188" spans="1:4" ht="14" x14ac:dyDescent="0.2">
      <c r="A188" s="10" t="s">
        <v>46</v>
      </c>
      <c r="B188" s="16">
        <v>89</v>
      </c>
      <c r="C188" s="16">
        <v>29</v>
      </c>
      <c r="D188" s="16">
        <v>60</v>
      </c>
    </row>
    <row r="189" spans="1:4" ht="14" x14ac:dyDescent="0.2">
      <c r="A189" s="12" t="s">
        <v>1</v>
      </c>
      <c r="B189" s="17">
        <v>8.8999999999999996E-2</v>
      </c>
      <c r="C189" s="17">
        <v>5.6862745098039E-2</v>
      </c>
      <c r="D189" s="17">
        <v>0.122448979591837</v>
      </c>
    </row>
    <row r="190" spans="1:4" ht="15" x14ac:dyDescent="0.2">
      <c r="A190" s="11" t="s">
        <v>1</v>
      </c>
      <c r="B190" s="14" t="s">
        <v>7</v>
      </c>
      <c r="C190" s="14" t="s">
        <v>1</v>
      </c>
      <c r="D190" s="14" t="s">
        <v>6</v>
      </c>
    </row>
    <row r="191" spans="1:4" ht="14" x14ac:dyDescent="0.2">
      <c r="C191" s="2"/>
    </row>
    <row r="192" spans="1:4" ht="14" x14ac:dyDescent="0.2">
      <c r="A192" s="7" t="s">
        <v>4</v>
      </c>
      <c r="B192" s="2"/>
      <c r="C192" s="2"/>
    </row>
    <row r="193" spans="1:4" ht="14" x14ac:dyDescent="0.2">
      <c r="A193" s="4" t="s">
        <v>5</v>
      </c>
      <c r="B193" s="2"/>
      <c r="C193" s="2"/>
    </row>
    <row r="196" spans="1:4" ht="14" x14ac:dyDescent="0.2">
      <c r="A196" s="1" t="s">
        <v>3</v>
      </c>
      <c r="B196" s="2"/>
      <c r="C196" s="2"/>
    </row>
    <row r="197" spans="1:4" ht="14" x14ac:dyDescent="0.2">
      <c r="A197" s="1"/>
      <c r="B197" s="2"/>
      <c r="C197" s="2"/>
    </row>
    <row r="198" spans="1:4" ht="15" x14ac:dyDescent="0.2">
      <c r="A198" s="3" t="s">
        <v>47</v>
      </c>
      <c r="B198" s="2"/>
      <c r="C198" s="2"/>
    </row>
    <row r="199" spans="1:4" ht="15" x14ac:dyDescent="0.2">
      <c r="A199" s="3" t="s">
        <v>1</v>
      </c>
      <c r="B199" s="2"/>
      <c r="C199" s="2"/>
    </row>
    <row r="200" spans="1:4" ht="15" x14ac:dyDescent="0.2">
      <c r="A200" s="3"/>
      <c r="B200" s="2"/>
      <c r="C200" s="2"/>
    </row>
    <row r="201" spans="1:4" ht="14" x14ac:dyDescent="0.2">
      <c r="A201" s="2"/>
      <c r="B201" s="2"/>
      <c r="C201" s="2"/>
    </row>
    <row r="202" spans="1:4" ht="14" x14ac:dyDescent="0.2">
      <c r="A202" s="5" t="s">
        <v>1</v>
      </c>
      <c r="B202" s="2"/>
      <c r="C202" s="2"/>
    </row>
    <row r="203" spans="1:4" ht="14" x14ac:dyDescent="0.2">
      <c r="A203" s="15" t="s">
        <v>1</v>
      </c>
      <c r="B203" s="2"/>
      <c r="C203" s="2"/>
    </row>
    <row r="204" spans="1:4" ht="14" x14ac:dyDescent="0.2">
      <c r="A204" s="6" t="s">
        <v>1</v>
      </c>
      <c r="B204" s="2"/>
      <c r="C204" s="2"/>
    </row>
    <row r="205" spans="1:4" ht="14" x14ac:dyDescent="0.2">
      <c r="A205" s="2"/>
      <c r="B205" s="2"/>
    </row>
    <row r="206" spans="1:4" ht="38.25" customHeight="1" x14ac:dyDescent="0.2">
      <c r="A206" s="8"/>
      <c r="B206" s="13" t="s">
        <v>1</v>
      </c>
      <c r="C206" s="13" t="s">
        <v>1</v>
      </c>
      <c r="D206" s="13" t="s">
        <v>1</v>
      </c>
    </row>
    <row r="207" spans="1:4" ht="38.25" customHeight="1" x14ac:dyDescent="0.2">
      <c r="A207" s="8"/>
      <c r="B207" s="8" t="s">
        <v>20</v>
      </c>
      <c r="C207" s="8" t="s">
        <v>19</v>
      </c>
      <c r="D207" s="8" t="s">
        <v>18</v>
      </c>
    </row>
    <row r="208" spans="1:4" ht="14" x14ac:dyDescent="0.2">
      <c r="A208" s="9"/>
      <c r="B208" s="9" t="s">
        <v>17</v>
      </c>
      <c r="C208" s="9" t="s">
        <v>7</v>
      </c>
      <c r="D208" s="9" t="s">
        <v>12</v>
      </c>
    </row>
    <row r="209" spans="1:4" ht="14" x14ac:dyDescent="0.2">
      <c r="A209" s="10" t="s">
        <v>16</v>
      </c>
      <c r="B209" s="16">
        <v>1000</v>
      </c>
      <c r="C209" s="16">
        <v>510</v>
      </c>
      <c r="D209" s="16">
        <v>490</v>
      </c>
    </row>
    <row r="210" spans="1:4" ht="14" x14ac:dyDescent="0.2">
      <c r="A210" s="10" t="s">
        <v>15</v>
      </c>
      <c r="B210" s="16">
        <v>1000</v>
      </c>
      <c r="C210" s="16">
        <v>510</v>
      </c>
      <c r="D210" s="16">
        <v>490</v>
      </c>
    </row>
    <row r="211" spans="1:4" ht="15" x14ac:dyDescent="0.2">
      <c r="A211" s="11" t="s">
        <v>1</v>
      </c>
      <c r="B211" s="14" t="s">
        <v>1</v>
      </c>
      <c r="C211" s="14" t="s">
        <v>1</v>
      </c>
      <c r="D211" s="14" t="s">
        <v>1</v>
      </c>
    </row>
    <row r="212" spans="1:4" ht="14" x14ac:dyDescent="0.2">
      <c r="A212" s="10" t="s">
        <v>48</v>
      </c>
      <c r="B212" s="16">
        <v>153</v>
      </c>
      <c r="C212" s="16">
        <v>40</v>
      </c>
      <c r="D212" s="16">
        <v>113</v>
      </c>
    </row>
    <row r="213" spans="1:4" ht="14" x14ac:dyDescent="0.2">
      <c r="A213" s="12" t="s">
        <v>1</v>
      </c>
      <c r="B213" s="17">
        <v>0.153</v>
      </c>
      <c r="C213" s="17">
        <v>7.8431372549019995E-2</v>
      </c>
      <c r="D213" s="17">
        <v>0.23061224489795901</v>
      </c>
    </row>
    <row r="214" spans="1:4" ht="15" x14ac:dyDescent="0.2">
      <c r="A214" s="11" t="s">
        <v>1</v>
      </c>
      <c r="B214" s="14" t="s">
        <v>7</v>
      </c>
      <c r="C214" s="14" t="s">
        <v>1</v>
      </c>
      <c r="D214" s="14" t="s">
        <v>6</v>
      </c>
    </row>
    <row r="215" spans="1:4" ht="14" x14ac:dyDescent="0.2">
      <c r="A215" s="10" t="s">
        <v>49</v>
      </c>
      <c r="B215" s="16">
        <v>221</v>
      </c>
      <c r="C215" s="16">
        <v>86</v>
      </c>
      <c r="D215" s="16">
        <v>135</v>
      </c>
    </row>
    <row r="216" spans="1:4" ht="14" x14ac:dyDescent="0.2">
      <c r="A216" s="12" t="s">
        <v>1</v>
      </c>
      <c r="B216" s="17">
        <v>0.221</v>
      </c>
      <c r="C216" s="17">
        <v>0.168627450980392</v>
      </c>
      <c r="D216" s="17">
        <v>0.27551020408163301</v>
      </c>
    </row>
    <row r="217" spans="1:4" ht="15" x14ac:dyDescent="0.2">
      <c r="A217" s="11" t="s">
        <v>1</v>
      </c>
      <c r="B217" s="14" t="s">
        <v>7</v>
      </c>
      <c r="C217" s="14" t="s">
        <v>1</v>
      </c>
      <c r="D217" s="14" t="s">
        <v>6</v>
      </c>
    </row>
    <row r="218" spans="1:4" ht="14" x14ac:dyDescent="0.2">
      <c r="A218" s="10" t="s">
        <v>50</v>
      </c>
      <c r="B218" s="16">
        <v>350</v>
      </c>
      <c r="C218" s="16">
        <v>184</v>
      </c>
      <c r="D218" s="16">
        <v>166</v>
      </c>
    </row>
    <row r="219" spans="1:4" ht="14" x14ac:dyDescent="0.2">
      <c r="A219" s="12" t="s">
        <v>1</v>
      </c>
      <c r="B219" s="17">
        <v>0.35</v>
      </c>
      <c r="C219" s="17">
        <v>0.36078431372549002</v>
      </c>
      <c r="D219" s="17">
        <v>0.33877551020408198</v>
      </c>
    </row>
    <row r="220" spans="1:4" ht="15" x14ac:dyDescent="0.2">
      <c r="A220" s="11" t="s">
        <v>1</v>
      </c>
      <c r="B220" s="14" t="s">
        <v>1</v>
      </c>
      <c r="C220" s="14" t="s">
        <v>1</v>
      </c>
      <c r="D220" s="14" t="s">
        <v>1</v>
      </c>
    </row>
    <row r="221" spans="1:4" ht="14" x14ac:dyDescent="0.2">
      <c r="A221" s="10" t="s">
        <v>51</v>
      </c>
      <c r="B221" s="16">
        <v>199</v>
      </c>
      <c r="C221" s="16">
        <v>140</v>
      </c>
      <c r="D221" s="16">
        <v>59</v>
      </c>
    </row>
    <row r="222" spans="1:4" ht="14" x14ac:dyDescent="0.2">
      <c r="A222" s="12" t="s">
        <v>1</v>
      </c>
      <c r="B222" s="17">
        <v>0.19900000000000001</v>
      </c>
      <c r="C222" s="17">
        <v>0.27450980392156898</v>
      </c>
      <c r="D222" s="17">
        <v>0.120408163265306</v>
      </c>
    </row>
    <row r="223" spans="1:4" ht="15" x14ac:dyDescent="0.2">
      <c r="A223" s="11" t="s">
        <v>1</v>
      </c>
      <c r="B223" s="14" t="s">
        <v>12</v>
      </c>
      <c r="C223" s="14" t="s">
        <v>11</v>
      </c>
      <c r="D223" s="14" t="s">
        <v>1</v>
      </c>
    </row>
    <row r="224" spans="1:4" ht="14" x14ac:dyDescent="0.2">
      <c r="A224" s="10" t="s">
        <v>52</v>
      </c>
      <c r="B224" s="16">
        <v>65</v>
      </c>
      <c r="C224" s="16">
        <v>52</v>
      </c>
      <c r="D224" s="16">
        <v>13</v>
      </c>
    </row>
    <row r="225" spans="1:4" ht="14" x14ac:dyDescent="0.2">
      <c r="A225" s="12" t="s">
        <v>1</v>
      </c>
      <c r="B225" s="17">
        <v>6.5000000000000002E-2</v>
      </c>
      <c r="C225" s="17">
        <v>0.101960784313725</v>
      </c>
      <c r="D225" s="17">
        <v>2.6530612244898E-2</v>
      </c>
    </row>
    <row r="226" spans="1:4" ht="15" x14ac:dyDescent="0.2">
      <c r="A226" s="11" t="s">
        <v>1</v>
      </c>
      <c r="B226" s="14" t="s">
        <v>12</v>
      </c>
      <c r="C226" s="14" t="s">
        <v>11</v>
      </c>
      <c r="D226" s="14" t="s">
        <v>1</v>
      </c>
    </row>
    <row r="227" spans="1:4" ht="14" x14ac:dyDescent="0.2">
      <c r="A227" s="10" t="s">
        <v>53</v>
      </c>
      <c r="B227" s="16">
        <v>12</v>
      </c>
      <c r="C227" s="16">
        <v>8</v>
      </c>
      <c r="D227" s="16">
        <v>4</v>
      </c>
    </row>
    <row r="228" spans="1:4" ht="14" x14ac:dyDescent="0.2">
      <c r="A228" s="12" t="s">
        <v>1</v>
      </c>
      <c r="B228" s="17">
        <v>1.2E-2</v>
      </c>
      <c r="C228" s="17">
        <v>1.5686274509804001E-2</v>
      </c>
      <c r="D228" s="17">
        <v>8.1632653061220004E-3</v>
      </c>
    </row>
    <row r="229" spans="1:4" ht="15" x14ac:dyDescent="0.2">
      <c r="A229" s="11" t="s">
        <v>1</v>
      </c>
      <c r="B229" s="14" t="s">
        <v>1</v>
      </c>
      <c r="C229" s="14" t="s">
        <v>1</v>
      </c>
      <c r="D229" s="14" t="s">
        <v>1</v>
      </c>
    </row>
    <row r="230" spans="1:4" ht="14" x14ac:dyDescent="0.2">
      <c r="C230" s="2"/>
    </row>
    <row r="231" spans="1:4" ht="14" x14ac:dyDescent="0.2">
      <c r="A231" s="7" t="s">
        <v>4</v>
      </c>
      <c r="B231" s="2"/>
      <c r="C231" s="2"/>
    </row>
    <row r="232" spans="1:4" ht="14" x14ac:dyDescent="0.2">
      <c r="A232" s="4" t="s">
        <v>5</v>
      </c>
      <c r="B232" s="2"/>
      <c r="C232" s="2"/>
    </row>
    <row r="235" spans="1:4" ht="14" x14ac:dyDescent="0.2">
      <c r="A235" s="1" t="s">
        <v>3</v>
      </c>
      <c r="B235" s="2"/>
      <c r="C235" s="2"/>
    </row>
    <row r="236" spans="1:4" ht="14" x14ac:dyDescent="0.2">
      <c r="A236" s="1"/>
      <c r="B236" s="2"/>
      <c r="C236" s="2"/>
    </row>
    <row r="237" spans="1:4" ht="15" x14ac:dyDescent="0.2">
      <c r="A237" s="3" t="s">
        <v>54</v>
      </c>
      <c r="B237" s="2"/>
      <c r="C237" s="2"/>
    </row>
    <row r="238" spans="1:4" ht="15" x14ac:dyDescent="0.2">
      <c r="A238" s="3" t="s">
        <v>1</v>
      </c>
      <c r="B238" s="2"/>
      <c r="C238" s="2"/>
    </row>
    <row r="239" spans="1:4" ht="15" x14ac:dyDescent="0.2">
      <c r="A239" s="3"/>
      <c r="B239" s="2"/>
      <c r="C239" s="2"/>
    </row>
    <row r="240" spans="1:4" ht="14" x14ac:dyDescent="0.2">
      <c r="A240" s="2"/>
      <c r="B240" s="2"/>
      <c r="C240" s="2"/>
    </row>
    <row r="241" spans="1:4" ht="14" x14ac:dyDescent="0.2">
      <c r="A241" s="5" t="s">
        <v>1</v>
      </c>
      <c r="B241" s="2"/>
      <c r="C241" s="2"/>
    </row>
    <row r="242" spans="1:4" ht="14" x14ac:dyDescent="0.2">
      <c r="A242" s="15" t="s">
        <v>1</v>
      </c>
      <c r="B242" s="2"/>
      <c r="C242" s="2"/>
    </row>
    <row r="243" spans="1:4" ht="14" x14ac:dyDescent="0.2">
      <c r="A243" s="6" t="s">
        <v>1</v>
      </c>
      <c r="B243" s="2"/>
      <c r="C243" s="2"/>
    </row>
    <row r="244" spans="1:4" ht="14" x14ac:dyDescent="0.2">
      <c r="A244" s="2"/>
      <c r="B244" s="2"/>
    </row>
    <row r="245" spans="1:4" ht="38.25" customHeight="1" x14ac:dyDescent="0.2">
      <c r="A245" s="8"/>
      <c r="B245" s="13" t="s">
        <v>1</v>
      </c>
      <c r="C245" s="13" t="s">
        <v>1</v>
      </c>
      <c r="D245" s="13" t="s">
        <v>1</v>
      </c>
    </row>
    <row r="246" spans="1:4" ht="38.25" customHeight="1" x14ac:dyDescent="0.2">
      <c r="A246" s="8"/>
      <c r="B246" s="8" t="s">
        <v>20</v>
      </c>
      <c r="C246" s="8" t="s">
        <v>19</v>
      </c>
      <c r="D246" s="8" t="s">
        <v>18</v>
      </c>
    </row>
    <row r="247" spans="1:4" ht="14" x14ac:dyDescent="0.2">
      <c r="A247" s="9"/>
      <c r="B247" s="9" t="s">
        <v>17</v>
      </c>
      <c r="C247" s="9" t="s">
        <v>7</v>
      </c>
      <c r="D247" s="9" t="s">
        <v>12</v>
      </c>
    </row>
    <row r="248" spans="1:4" ht="14" x14ac:dyDescent="0.2">
      <c r="A248" s="10" t="s">
        <v>16</v>
      </c>
      <c r="B248" s="16">
        <v>1000</v>
      </c>
      <c r="C248" s="16">
        <v>510</v>
      </c>
      <c r="D248" s="16">
        <v>490</v>
      </c>
    </row>
    <row r="249" spans="1:4" ht="14" x14ac:dyDescent="0.2">
      <c r="A249" s="10" t="s">
        <v>15</v>
      </c>
      <c r="B249" s="16">
        <v>1000</v>
      </c>
      <c r="C249" s="16">
        <v>510</v>
      </c>
      <c r="D249" s="16">
        <v>490</v>
      </c>
    </row>
    <row r="250" spans="1:4" ht="15" x14ac:dyDescent="0.2">
      <c r="A250" s="11" t="s">
        <v>1</v>
      </c>
      <c r="B250" s="14" t="s">
        <v>1</v>
      </c>
      <c r="C250" s="14" t="s">
        <v>1</v>
      </c>
      <c r="D250" s="14" t="s">
        <v>1</v>
      </c>
    </row>
    <row r="251" spans="1:4" ht="14" x14ac:dyDescent="0.2">
      <c r="A251" s="10" t="s">
        <v>55</v>
      </c>
      <c r="B251" s="16">
        <v>816</v>
      </c>
      <c r="C251" s="16">
        <v>382</v>
      </c>
      <c r="D251" s="16">
        <v>434</v>
      </c>
    </row>
    <row r="252" spans="1:4" ht="14" x14ac:dyDescent="0.2">
      <c r="A252" s="12" t="s">
        <v>1</v>
      </c>
      <c r="B252" s="17">
        <v>0.81599999999999995</v>
      </c>
      <c r="C252" s="17">
        <v>0.74901960784313704</v>
      </c>
      <c r="D252" s="17">
        <v>0.88571428571428601</v>
      </c>
    </row>
    <row r="253" spans="1:4" ht="15" x14ac:dyDescent="0.2">
      <c r="A253" s="11" t="s">
        <v>1</v>
      </c>
      <c r="B253" s="14" t="s">
        <v>7</v>
      </c>
      <c r="C253" s="14" t="s">
        <v>1</v>
      </c>
      <c r="D253" s="14" t="s">
        <v>6</v>
      </c>
    </row>
    <row r="254" spans="1:4" ht="14" x14ac:dyDescent="0.2">
      <c r="A254" s="10" t="s">
        <v>56</v>
      </c>
      <c r="B254" s="16">
        <v>538</v>
      </c>
      <c r="C254" s="16">
        <v>265</v>
      </c>
      <c r="D254" s="16">
        <v>273</v>
      </c>
    </row>
    <row r="255" spans="1:4" ht="14" x14ac:dyDescent="0.2">
      <c r="A255" s="12" t="s">
        <v>1</v>
      </c>
      <c r="B255" s="17">
        <v>0.53800000000000003</v>
      </c>
      <c r="C255" s="17">
        <v>0.51960784313725505</v>
      </c>
      <c r="D255" s="17">
        <v>0.55714285714285705</v>
      </c>
    </row>
    <row r="256" spans="1:4" ht="15" x14ac:dyDescent="0.2">
      <c r="A256" s="11" t="s">
        <v>1</v>
      </c>
      <c r="B256" s="14" t="s">
        <v>1</v>
      </c>
      <c r="C256" s="14" t="s">
        <v>1</v>
      </c>
      <c r="D256" s="14" t="s">
        <v>1</v>
      </c>
    </row>
    <row r="257" spans="1:4" ht="14" x14ac:dyDescent="0.2">
      <c r="A257" s="10" t="s">
        <v>57</v>
      </c>
      <c r="B257" s="16">
        <v>290</v>
      </c>
      <c r="C257" s="16">
        <v>91</v>
      </c>
      <c r="D257" s="16">
        <v>199</v>
      </c>
    </row>
    <row r="258" spans="1:4" ht="14" x14ac:dyDescent="0.2">
      <c r="A258" s="12" t="s">
        <v>1</v>
      </c>
      <c r="B258" s="17">
        <v>0.28999999999999998</v>
      </c>
      <c r="C258" s="17">
        <v>0.17843137254902</v>
      </c>
      <c r="D258" s="17">
        <v>0.40612244897959199</v>
      </c>
    </row>
    <row r="259" spans="1:4" ht="15" x14ac:dyDescent="0.2">
      <c r="A259" s="11" t="s">
        <v>1</v>
      </c>
      <c r="B259" s="14" t="s">
        <v>7</v>
      </c>
      <c r="C259" s="14" t="s">
        <v>1</v>
      </c>
      <c r="D259" s="14" t="s">
        <v>6</v>
      </c>
    </row>
    <row r="260" spans="1:4" ht="14" x14ac:dyDescent="0.2">
      <c r="A260" s="10" t="s">
        <v>58</v>
      </c>
      <c r="B260" s="16">
        <v>352</v>
      </c>
      <c r="C260" s="16">
        <v>156</v>
      </c>
      <c r="D260" s="16">
        <v>196</v>
      </c>
    </row>
    <row r="261" spans="1:4" ht="14" x14ac:dyDescent="0.2">
      <c r="A261" s="12" t="s">
        <v>1</v>
      </c>
      <c r="B261" s="17">
        <v>0.35199999999999998</v>
      </c>
      <c r="C261" s="17">
        <v>0.30588235294117699</v>
      </c>
      <c r="D261" s="17">
        <v>0.4</v>
      </c>
    </row>
    <row r="262" spans="1:4" ht="15" x14ac:dyDescent="0.2">
      <c r="A262" s="11" t="s">
        <v>1</v>
      </c>
      <c r="B262" s="14" t="s">
        <v>7</v>
      </c>
      <c r="C262" s="14" t="s">
        <v>1</v>
      </c>
      <c r="D262" s="14" t="s">
        <v>6</v>
      </c>
    </row>
    <row r="263" spans="1:4" ht="14" x14ac:dyDescent="0.2">
      <c r="A263" s="10" t="s">
        <v>59</v>
      </c>
      <c r="B263" s="16">
        <v>258</v>
      </c>
      <c r="C263" s="16">
        <v>101</v>
      </c>
      <c r="D263" s="16">
        <v>157</v>
      </c>
    </row>
    <row r="264" spans="1:4" ht="14" x14ac:dyDescent="0.2">
      <c r="A264" s="12" t="s">
        <v>1</v>
      </c>
      <c r="B264" s="17">
        <v>0.25800000000000001</v>
      </c>
      <c r="C264" s="17">
        <v>0.198039215686275</v>
      </c>
      <c r="D264" s="17">
        <v>0.32040816326530602</v>
      </c>
    </row>
    <row r="265" spans="1:4" ht="15" x14ac:dyDescent="0.2">
      <c r="A265" s="11" t="s">
        <v>1</v>
      </c>
      <c r="B265" s="14" t="s">
        <v>7</v>
      </c>
      <c r="C265" s="14" t="s">
        <v>1</v>
      </c>
      <c r="D265" s="14" t="s">
        <v>6</v>
      </c>
    </row>
    <row r="266" spans="1:4" ht="14" x14ac:dyDescent="0.2">
      <c r="C266" s="2"/>
    </row>
    <row r="267" spans="1:4" ht="14" x14ac:dyDescent="0.2">
      <c r="A267" s="7" t="s">
        <v>4</v>
      </c>
      <c r="B267" s="2"/>
      <c r="C267" s="2"/>
    </row>
    <row r="268" spans="1:4" ht="14" x14ac:dyDescent="0.2">
      <c r="A268" s="4" t="s">
        <v>5</v>
      </c>
      <c r="B268" s="2"/>
      <c r="C268" s="2"/>
    </row>
    <row r="271" spans="1:4" ht="14" x14ac:dyDescent="0.2">
      <c r="A271" s="1" t="s">
        <v>3</v>
      </c>
      <c r="B271" s="2"/>
      <c r="C271" s="2"/>
    </row>
    <row r="272" spans="1:4" ht="14" x14ac:dyDescent="0.2">
      <c r="A272" s="1"/>
      <c r="B272" s="2"/>
      <c r="C272" s="2"/>
    </row>
    <row r="273" spans="1:4" ht="15" x14ac:dyDescent="0.2">
      <c r="A273" s="3" t="s">
        <v>60</v>
      </c>
      <c r="B273" s="2"/>
      <c r="C273" s="2"/>
    </row>
    <row r="274" spans="1:4" ht="15" x14ac:dyDescent="0.2">
      <c r="A274" s="3" t="s">
        <v>1</v>
      </c>
      <c r="B274" s="2"/>
      <c r="C274" s="2"/>
    </row>
    <row r="275" spans="1:4" ht="15" x14ac:dyDescent="0.2">
      <c r="A275" s="3"/>
      <c r="B275" s="2"/>
      <c r="C275" s="2"/>
    </row>
    <row r="276" spans="1:4" ht="14" x14ac:dyDescent="0.2">
      <c r="A276" s="2"/>
      <c r="B276" s="2"/>
      <c r="C276" s="2"/>
    </row>
    <row r="277" spans="1:4" ht="14" x14ac:dyDescent="0.2">
      <c r="A277" s="5" t="s">
        <v>1</v>
      </c>
      <c r="B277" s="2"/>
      <c r="C277" s="2"/>
    </row>
    <row r="278" spans="1:4" ht="14" x14ac:dyDescent="0.2">
      <c r="A278" s="15" t="s">
        <v>1</v>
      </c>
      <c r="B278" s="2"/>
      <c r="C278" s="2"/>
    </row>
    <row r="279" spans="1:4" ht="14" x14ac:dyDescent="0.2">
      <c r="A279" s="6" t="s">
        <v>1</v>
      </c>
      <c r="B279" s="2"/>
      <c r="C279" s="2"/>
    </row>
    <row r="280" spans="1:4" ht="14" x14ac:dyDescent="0.2">
      <c r="A280" s="2"/>
      <c r="B280" s="2"/>
    </row>
    <row r="281" spans="1:4" ht="38.25" customHeight="1" x14ac:dyDescent="0.2">
      <c r="A281" s="8"/>
      <c r="B281" s="13" t="s">
        <v>1</v>
      </c>
      <c r="C281" s="13" t="s">
        <v>1</v>
      </c>
      <c r="D281" s="13" t="s">
        <v>1</v>
      </c>
    </row>
    <row r="282" spans="1:4" ht="38.25" customHeight="1" x14ac:dyDescent="0.2">
      <c r="A282" s="8"/>
      <c r="B282" s="8" t="s">
        <v>20</v>
      </c>
      <c r="C282" s="8" t="s">
        <v>19</v>
      </c>
      <c r="D282" s="8" t="s">
        <v>18</v>
      </c>
    </row>
    <row r="283" spans="1:4" ht="14" x14ac:dyDescent="0.2">
      <c r="A283" s="9"/>
      <c r="B283" s="9" t="s">
        <v>17</v>
      </c>
      <c r="C283" s="9" t="s">
        <v>7</v>
      </c>
      <c r="D283" s="9" t="s">
        <v>12</v>
      </c>
    </row>
    <row r="284" spans="1:4" ht="14" x14ac:dyDescent="0.2">
      <c r="A284" s="10" t="s">
        <v>16</v>
      </c>
      <c r="B284" s="16">
        <v>1000</v>
      </c>
      <c r="C284" s="16">
        <v>510</v>
      </c>
      <c r="D284" s="16">
        <v>490</v>
      </c>
    </row>
    <row r="285" spans="1:4" ht="14" x14ac:dyDescent="0.2">
      <c r="A285" s="10" t="s">
        <v>15</v>
      </c>
      <c r="B285" s="16">
        <v>1000</v>
      </c>
      <c r="C285" s="16">
        <v>510</v>
      </c>
      <c r="D285" s="16">
        <v>490</v>
      </c>
    </row>
    <row r="286" spans="1:4" ht="15" x14ac:dyDescent="0.2">
      <c r="A286" s="11" t="s">
        <v>1</v>
      </c>
      <c r="B286" s="14" t="s">
        <v>1</v>
      </c>
      <c r="C286" s="14" t="s">
        <v>1</v>
      </c>
      <c r="D286" s="14" t="s">
        <v>1</v>
      </c>
    </row>
    <row r="287" spans="1:4" ht="14" x14ac:dyDescent="0.2">
      <c r="A287" s="10" t="s">
        <v>61</v>
      </c>
      <c r="B287" s="16">
        <v>478</v>
      </c>
      <c r="C287" s="16">
        <v>260</v>
      </c>
      <c r="D287" s="16">
        <v>218</v>
      </c>
    </row>
    <row r="288" spans="1:4" ht="14" x14ac:dyDescent="0.2">
      <c r="A288" s="12" t="s">
        <v>1</v>
      </c>
      <c r="B288" s="17">
        <v>0.47799999999999998</v>
      </c>
      <c r="C288" s="17">
        <v>0.50980392156862697</v>
      </c>
      <c r="D288" s="17">
        <v>0.44489795918367397</v>
      </c>
    </row>
    <row r="289" spans="1:4" ht="15" x14ac:dyDescent="0.2">
      <c r="A289" s="11" t="s">
        <v>1</v>
      </c>
      <c r="B289" s="14" t="s">
        <v>12</v>
      </c>
      <c r="C289" s="14" t="s">
        <v>11</v>
      </c>
      <c r="D289" s="14" t="s">
        <v>1</v>
      </c>
    </row>
    <row r="290" spans="1:4" ht="14" x14ac:dyDescent="0.2">
      <c r="A290" s="10" t="s">
        <v>62</v>
      </c>
      <c r="B290" s="16">
        <v>382</v>
      </c>
      <c r="C290" s="16">
        <v>203</v>
      </c>
      <c r="D290" s="16">
        <v>179</v>
      </c>
    </row>
    <row r="291" spans="1:4" ht="14" x14ac:dyDescent="0.2">
      <c r="A291" s="12" t="s">
        <v>1</v>
      </c>
      <c r="B291" s="17">
        <v>0.38200000000000001</v>
      </c>
      <c r="C291" s="17">
        <v>0.39803921568627498</v>
      </c>
      <c r="D291" s="17">
        <v>0.36530612244897998</v>
      </c>
    </row>
    <row r="292" spans="1:4" ht="15" x14ac:dyDescent="0.2">
      <c r="A292" s="11" t="s">
        <v>1</v>
      </c>
      <c r="B292" s="14" t="s">
        <v>1</v>
      </c>
      <c r="C292" s="14" t="s">
        <v>1</v>
      </c>
      <c r="D292" s="14" t="s">
        <v>1</v>
      </c>
    </row>
    <row r="293" spans="1:4" ht="14" x14ac:dyDescent="0.2">
      <c r="A293" s="10" t="s">
        <v>53</v>
      </c>
      <c r="B293" s="16">
        <v>140</v>
      </c>
      <c r="C293" s="16">
        <v>47</v>
      </c>
      <c r="D293" s="16">
        <v>93</v>
      </c>
    </row>
    <row r="294" spans="1:4" ht="14" x14ac:dyDescent="0.2">
      <c r="A294" s="12" t="s">
        <v>1</v>
      </c>
      <c r="B294" s="17">
        <v>0.14000000000000001</v>
      </c>
      <c r="C294" s="17">
        <v>9.2156862745098003E-2</v>
      </c>
      <c r="D294" s="17">
        <v>0.18979591836734699</v>
      </c>
    </row>
    <row r="295" spans="1:4" ht="15" x14ac:dyDescent="0.2">
      <c r="A295" s="11" t="s">
        <v>1</v>
      </c>
      <c r="B295" s="14" t="s">
        <v>7</v>
      </c>
      <c r="C295" s="14" t="s">
        <v>1</v>
      </c>
      <c r="D295" s="14" t="s">
        <v>6</v>
      </c>
    </row>
    <row r="296" spans="1:4" ht="14" x14ac:dyDescent="0.2">
      <c r="C296" s="2"/>
    </row>
    <row r="297" spans="1:4" ht="14" x14ac:dyDescent="0.2">
      <c r="A297" s="7" t="s">
        <v>4</v>
      </c>
      <c r="B297" s="2"/>
      <c r="C297" s="2"/>
    </row>
    <row r="298" spans="1:4" ht="14" x14ac:dyDescent="0.2">
      <c r="A298" s="4" t="s">
        <v>5</v>
      </c>
      <c r="B298" s="2"/>
      <c r="C298" s="2"/>
    </row>
    <row r="301" spans="1:4" ht="14" x14ac:dyDescent="0.2">
      <c r="A301" s="1" t="s">
        <v>3</v>
      </c>
      <c r="B301" s="2"/>
      <c r="C301" s="2"/>
    </row>
    <row r="302" spans="1:4" ht="14" x14ac:dyDescent="0.2">
      <c r="A302" s="1"/>
      <c r="B302" s="2"/>
      <c r="C302" s="2"/>
    </row>
    <row r="303" spans="1:4" ht="15" x14ac:dyDescent="0.2">
      <c r="A303" s="3" t="s">
        <v>63</v>
      </c>
      <c r="B303" s="2"/>
      <c r="C303" s="2"/>
    </row>
    <row r="304" spans="1:4" ht="15" x14ac:dyDescent="0.2">
      <c r="A304" s="3" t="s">
        <v>1</v>
      </c>
      <c r="B304" s="2"/>
      <c r="C304" s="2"/>
    </row>
    <row r="305" spans="1:4" ht="15" x14ac:dyDescent="0.2">
      <c r="A305" s="3"/>
      <c r="B305" s="2"/>
      <c r="C305" s="2"/>
    </row>
    <row r="306" spans="1:4" ht="14" x14ac:dyDescent="0.2">
      <c r="A306" s="2"/>
      <c r="B306" s="2"/>
      <c r="C306" s="2"/>
    </row>
    <row r="307" spans="1:4" ht="14" x14ac:dyDescent="0.2">
      <c r="A307" s="5" t="s">
        <v>1</v>
      </c>
      <c r="B307" s="2"/>
      <c r="C307" s="2"/>
    </row>
    <row r="308" spans="1:4" ht="14" x14ac:dyDescent="0.2">
      <c r="A308" s="15" t="s">
        <v>1</v>
      </c>
      <c r="B308" s="2"/>
      <c r="C308" s="2"/>
    </row>
    <row r="309" spans="1:4" ht="14" x14ac:dyDescent="0.2">
      <c r="A309" s="6" t="s">
        <v>1</v>
      </c>
      <c r="B309" s="2"/>
      <c r="C309" s="2"/>
    </row>
    <row r="310" spans="1:4" ht="14" x14ac:dyDescent="0.2">
      <c r="A310" s="2"/>
      <c r="B310" s="2"/>
    </row>
    <row r="311" spans="1:4" ht="38.25" customHeight="1" x14ac:dyDescent="0.2">
      <c r="A311" s="8"/>
      <c r="B311" s="13" t="s">
        <v>1</v>
      </c>
      <c r="C311" s="13" t="s">
        <v>1</v>
      </c>
      <c r="D311" s="13" t="s">
        <v>1</v>
      </c>
    </row>
    <row r="312" spans="1:4" ht="38.25" customHeight="1" x14ac:dyDescent="0.2">
      <c r="A312" s="8"/>
      <c r="B312" s="8" t="s">
        <v>20</v>
      </c>
      <c r="C312" s="8" t="s">
        <v>19</v>
      </c>
      <c r="D312" s="8" t="s">
        <v>18</v>
      </c>
    </row>
    <row r="313" spans="1:4" ht="14" x14ac:dyDescent="0.2">
      <c r="A313" s="9"/>
      <c r="B313" s="9" t="s">
        <v>17</v>
      </c>
      <c r="C313" s="9" t="s">
        <v>7</v>
      </c>
      <c r="D313" s="9" t="s">
        <v>12</v>
      </c>
    </row>
    <row r="314" spans="1:4" ht="14" x14ac:dyDescent="0.2">
      <c r="A314" s="10" t="s">
        <v>16</v>
      </c>
      <c r="B314" s="16">
        <v>1000</v>
      </c>
      <c r="C314" s="16">
        <v>510</v>
      </c>
      <c r="D314" s="16">
        <v>490</v>
      </c>
    </row>
    <row r="315" spans="1:4" ht="14" x14ac:dyDescent="0.2">
      <c r="A315" s="10" t="s">
        <v>15</v>
      </c>
      <c r="B315" s="16">
        <v>1000</v>
      </c>
      <c r="C315" s="16">
        <v>510</v>
      </c>
      <c r="D315" s="16">
        <v>490</v>
      </c>
    </row>
    <row r="316" spans="1:4" ht="15" x14ac:dyDescent="0.2">
      <c r="A316" s="11" t="s">
        <v>1</v>
      </c>
      <c r="B316" s="14" t="s">
        <v>1</v>
      </c>
      <c r="C316" s="14" t="s">
        <v>1</v>
      </c>
      <c r="D316" s="14" t="s">
        <v>1</v>
      </c>
    </row>
    <row r="317" spans="1:4" ht="14" x14ac:dyDescent="0.2">
      <c r="A317" s="10" t="s">
        <v>64</v>
      </c>
      <c r="B317" s="16">
        <v>798</v>
      </c>
      <c r="C317" s="16">
        <v>370</v>
      </c>
      <c r="D317" s="16">
        <v>428</v>
      </c>
    </row>
    <row r="318" spans="1:4" ht="14" x14ac:dyDescent="0.2">
      <c r="A318" s="12" t="s">
        <v>1</v>
      </c>
      <c r="B318" s="17">
        <v>0.79800000000000004</v>
      </c>
      <c r="C318" s="17">
        <v>0.72549019607843102</v>
      </c>
      <c r="D318" s="17">
        <v>0.87346938775510197</v>
      </c>
    </row>
    <row r="319" spans="1:4" ht="15" x14ac:dyDescent="0.2">
      <c r="A319" s="11" t="s">
        <v>1</v>
      </c>
      <c r="B319" s="14" t="s">
        <v>7</v>
      </c>
      <c r="C319" s="14" t="s">
        <v>1</v>
      </c>
      <c r="D319" s="14" t="s">
        <v>6</v>
      </c>
    </row>
    <row r="320" spans="1:4" ht="14" x14ac:dyDescent="0.2">
      <c r="A320" s="10" t="s">
        <v>65</v>
      </c>
      <c r="B320" s="16">
        <v>534</v>
      </c>
      <c r="C320" s="16">
        <v>281</v>
      </c>
      <c r="D320" s="16">
        <v>253</v>
      </c>
    </row>
    <row r="321" spans="1:4" ht="14" x14ac:dyDescent="0.2">
      <c r="A321" s="12" t="s">
        <v>1</v>
      </c>
      <c r="B321" s="17">
        <v>0.53400000000000003</v>
      </c>
      <c r="C321" s="17">
        <v>0.55098039215686301</v>
      </c>
      <c r="D321" s="17">
        <v>0.51632653061224498</v>
      </c>
    </row>
    <row r="322" spans="1:4" ht="15" x14ac:dyDescent="0.2">
      <c r="A322" s="11" t="s">
        <v>1</v>
      </c>
      <c r="B322" s="14" t="s">
        <v>1</v>
      </c>
      <c r="C322" s="14" t="s">
        <v>1</v>
      </c>
      <c r="D322" s="14" t="s">
        <v>1</v>
      </c>
    </row>
    <row r="323" spans="1:4" ht="14" x14ac:dyDescent="0.2">
      <c r="A323" s="10" t="s">
        <v>66</v>
      </c>
      <c r="B323" s="16">
        <v>466</v>
      </c>
      <c r="C323" s="16">
        <v>220</v>
      </c>
      <c r="D323" s="16">
        <v>246</v>
      </c>
    </row>
    <row r="324" spans="1:4" ht="14" x14ac:dyDescent="0.2">
      <c r="A324" s="12" t="s">
        <v>1</v>
      </c>
      <c r="B324" s="17">
        <v>0.46600000000000003</v>
      </c>
      <c r="C324" s="17">
        <v>0.43137254901960798</v>
      </c>
      <c r="D324" s="17">
        <v>0.50204081632653097</v>
      </c>
    </row>
    <row r="325" spans="1:4" ht="15" x14ac:dyDescent="0.2">
      <c r="A325" s="11" t="s">
        <v>1</v>
      </c>
      <c r="B325" s="14" t="s">
        <v>7</v>
      </c>
      <c r="C325" s="14" t="s">
        <v>1</v>
      </c>
      <c r="D325" s="14" t="s">
        <v>6</v>
      </c>
    </row>
    <row r="326" spans="1:4" ht="14" x14ac:dyDescent="0.2">
      <c r="A326" s="10" t="s">
        <v>67</v>
      </c>
      <c r="B326" s="16">
        <v>342</v>
      </c>
      <c r="C326" s="16">
        <v>134</v>
      </c>
      <c r="D326" s="16">
        <v>208</v>
      </c>
    </row>
    <row r="327" spans="1:4" ht="14" x14ac:dyDescent="0.2">
      <c r="A327" s="12" t="s">
        <v>1</v>
      </c>
      <c r="B327" s="17">
        <v>0.34200000000000003</v>
      </c>
      <c r="C327" s="17">
        <v>0.26274509803921597</v>
      </c>
      <c r="D327" s="17">
        <v>0.424489795918367</v>
      </c>
    </row>
    <row r="328" spans="1:4" ht="15" x14ac:dyDescent="0.2">
      <c r="A328" s="11" t="s">
        <v>1</v>
      </c>
      <c r="B328" s="14" t="s">
        <v>7</v>
      </c>
      <c r="C328" s="14" t="s">
        <v>1</v>
      </c>
      <c r="D328" s="14" t="s">
        <v>6</v>
      </c>
    </row>
    <row r="329" spans="1:4" ht="14" x14ac:dyDescent="0.2">
      <c r="A329" s="10" t="s">
        <v>68</v>
      </c>
      <c r="B329" s="16">
        <v>238</v>
      </c>
      <c r="C329" s="16">
        <v>71</v>
      </c>
      <c r="D329" s="16">
        <v>167</v>
      </c>
    </row>
    <row r="330" spans="1:4" ht="14" x14ac:dyDescent="0.2">
      <c r="A330" s="12" t="s">
        <v>1</v>
      </c>
      <c r="B330" s="17">
        <v>0.23799999999999999</v>
      </c>
      <c r="C330" s="17">
        <v>0.13921568627451</v>
      </c>
      <c r="D330" s="17">
        <v>0.340816326530612</v>
      </c>
    </row>
    <row r="331" spans="1:4" ht="15" x14ac:dyDescent="0.2">
      <c r="A331" s="11" t="s">
        <v>1</v>
      </c>
      <c r="B331" s="14" t="s">
        <v>7</v>
      </c>
      <c r="C331" s="14" t="s">
        <v>1</v>
      </c>
      <c r="D331" s="14" t="s">
        <v>6</v>
      </c>
    </row>
    <row r="332" spans="1:4" ht="14" x14ac:dyDescent="0.2">
      <c r="C332" s="2"/>
    </row>
    <row r="333" spans="1:4" ht="14" x14ac:dyDescent="0.2">
      <c r="A333" s="7" t="s">
        <v>4</v>
      </c>
      <c r="B333" s="2"/>
      <c r="C333" s="2"/>
    </row>
    <row r="334" spans="1:4" ht="14" x14ac:dyDescent="0.2">
      <c r="A334" s="4" t="s">
        <v>5</v>
      </c>
      <c r="B334" s="2"/>
      <c r="C334" s="2"/>
    </row>
  </sheetData>
  <hyperlinks>
    <hyperlink ref="A37" location="Contents!A1" display="Contents" xr:uid="{00000000-0004-0000-0100-000001000000}"/>
    <hyperlink ref="A64" location="Contents!A1" display="Contents" xr:uid="{00000000-0004-0000-0100-000002000000}"/>
    <hyperlink ref="A109" location="Contents!A1" display="Contents" xr:uid="{00000000-0004-0000-0100-000003000000}"/>
    <hyperlink ref="A142" location="Contents!A1" display="Contents" xr:uid="{00000000-0004-0000-0100-000004000000}"/>
    <hyperlink ref="A196" location="Contents!A1" display="Contents" xr:uid="{00000000-0004-0000-0100-000005000000}"/>
    <hyperlink ref="A235" location="Contents!A1" display="Contents" xr:uid="{00000000-0004-0000-0100-000006000000}"/>
    <hyperlink ref="A271" location="Contents!A1" display="Contents" xr:uid="{00000000-0004-0000-0100-000007000000}"/>
    <hyperlink ref="A301" location="Contents!A1" display="Contents" xr:uid="{00000000-0004-0000-0100-000008000000}"/>
    <hyperlink ref="A1" location="Contents!A1" display="Contents" xr:uid="{00000000-0004-0000-0100-000000000000}"/>
  </hyperlinks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96745-C408-4352-95FE-380B0CC91535}">
  <dimension ref="A1:G334"/>
  <sheetViews>
    <sheetView workbookViewId="0">
      <selection activeCell="A5" sqref="A5:XFD5"/>
    </sheetView>
  </sheetViews>
  <sheetFormatPr baseColWidth="10" defaultColWidth="8.6640625" defaultRowHeight="13" x14ac:dyDescent="0.15"/>
  <cols>
    <col min="1" max="1" width="43.83203125" style="18" customWidth="1"/>
    <col min="2" max="16384" width="8.6640625" style="18"/>
  </cols>
  <sheetData>
    <row r="1" spans="1:7" ht="14" x14ac:dyDescent="0.2">
      <c r="A1" s="19" t="s">
        <v>3</v>
      </c>
      <c r="B1" s="20"/>
      <c r="C1" s="20"/>
    </row>
    <row r="2" spans="1:7" ht="14" x14ac:dyDescent="0.2">
      <c r="A2" s="19"/>
      <c r="B2" s="20"/>
      <c r="C2" s="20"/>
    </row>
    <row r="3" spans="1:7" ht="15" x14ac:dyDescent="0.2">
      <c r="A3" s="21" t="s">
        <v>2</v>
      </c>
      <c r="B3" s="20"/>
      <c r="C3" s="20"/>
    </row>
    <row r="4" spans="1:7" ht="15" x14ac:dyDescent="0.2">
      <c r="A4" s="21" t="s">
        <v>1</v>
      </c>
      <c r="B4" s="20"/>
      <c r="C4" s="20"/>
    </row>
    <row r="5" spans="1:7" ht="15" x14ac:dyDescent="0.2">
      <c r="A5" s="21"/>
      <c r="B5" s="20"/>
      <c r="C5" s="20"/>
    </row>
    <row r="6" spans="1:7" ht="14" x14ac:dyDescent="0.2">
      <c r="A6" s="20"/>
      <c r="B6" s="20"/>
      <c r="C6" s="20"/>
    </row>
    <row r="7" spans="1:7" ht="14" x14ac:dyDescent="0.2">
      <c r="A7" s="22" t="s">
        <v>1</v>
      </c>
      <c r="B7" s="20"/>
      <c r="C7" s="20"/>
    </row>
    <row r="8" spans="1:7" ht="14" x14ac:dyDescent="0.2">
      <c r="A8" s="23" t="s">
        <v>1</v>
      </c>
      <c r="B8" s="20"/>
      <c r="C8" s="20"/>
    </row>
    <row r="9" spans="1:7" ht="14" x14ac:dyDescent="0.2">
      <c r="A9" s="24" t="s">
        <v>1</v>
      </c>
      <c r="B9" s="20"/>
      <c r="C9" s="20"/>
    </row>
    <row r="10" spans="1:7" ht="14" x14ac:dyDescent="0.2">
      <c r="A10" s="20"/>
      <c r="B10" s="20"/>
    </row>
    <row r="11" spans="1:7" ht="38.25" customHeight="1" x14ac:dyDescent="0.2">
      <c r="A11" s="8"/>
      <c r="B11" s="13" t="s">
        <v>1</v>
      </c>
      <c r="C11" s="13" t="s">
        <v>1</v>
      </c>
      <c r="D11" s="13" t="s">
        <v>1</v>
      </c>
      <c r="E11" s="13" t="s">
        <v>1</v>
      </c>
      <c r="F11" s="13" t="s">
        <v>1</v>
      </c>
      <c r="G11" s="13" t="s">
        <v>1</v>
      </c>
    </row>
    <row r="12" spans="1:7" ht="38.25" customHeight="1" x14ac:dyDescent="0.2">
      <c r="A12" s="8"/>
      <c r="B12" s="8" t="s">
        <v>20</v>
      </c>
      <c r="C12" s="8" t="s">
        <v>14</v>
      </c>
      <c r="D12" s="8" t="s">
        <v>13</v>
      </c>
      <c r="E12" s="8" t="s">
        <v>10</v>
      </c>
      <c r="F12" s="8" t="s">
        <v>9</v>
      </c>
      <c r="G12" s="8" t="s">
        <v>8</v>
      </c>
    </row>
    <row r="13" spans="1:7" ht="14" x14ac:dyDescent="0.2">
      <c r="A13" s="25"/>
      <c r="B13" s="25" t="s">
        <v>17</v>
      </c>
      <c r="C13" s="25" t="s">
        <v>7</v>
      </c>
      <c r="D13" s="25" t="s">
        <v>12</v>
      </c>
      <c r="E13" s="25" t="s">
        <v>69</v>
      </c>
      <c r="F13" s="25" t="s">
        <v>70</v>
      </c>
      <c r="G13" s="25" t="s">
        <v>71</v>
      </c>
    </row>
    <row r="14" spans="1:7" ht="14" x14ac:dyDescent="0.2">
      <c r="A14" s="26" t="s">
        <v>16</v>
      </c>
      <c r="B14" s="27">
        <v>1000</v>
      </c>
      <c r="C14" s="27">
        <v>160</v>
      </c>
      <c r="D14" s="27">
        <v>220</v>
      </c>
      <c r="E14" s="27">
        <v>190</v>
      </c>
      <c r="F14" s="27">
        <v>220</v>
      </c>
      <c r="G14" s="27">
        <v>210</v>
      </c>
    </row>
    <row r="15" spans="1:7" ht="14" x14ac:dyDescent="0.2">
      <c r="A15" s="26" t="s">
        <v>15</v>
      </c>
      <c r="B15" s="27">
        <v>1000</v>
      </c>
      <c r="C15" s="27">
        <v>160</v>
      </c>
      <c r="D15" s="27">
        <v>220</v>
      </c>
      <c r="E15" s="27">
        <v>190</v>
      </c>
      <c r="F15" s="27">
        <v>220</v>
      </c>
      <c r="G15" s="27">
        <v>210</v>
      </c>
    </row>
    <row r="16" spans="1:7" ht="15" x14ac:dyDescent="0.2">
      <c r="A16" s="28" t="s">
        <v>1</v>
      </c>
      <c r="B16" s="29" t="s">
        <v>1</v>
      </c>
      <c r="C16" s="29" t="s">
        <v>1</v>
      </c>
      <c r="D16" s="29" t="s">
        <v>1</v>
      </c>
      <c r="E16" s="29" t="s">
        <v>1</v>
      </c>
      <c r="F16" s="29" t="s">
        <v>1</v>
      </c>
      <c r="G16" s="29" t="s">
        <v>1</v>
      </c>
    </row>
    <row r="17" spans="1:7" ht="14" x14ac:dyDescent="0.2">
      <c r="A17" s="26" t="s">
        <v>14</v>
      </c>
      <c r="B17" s="27">
        <v>160</v>
      </c>
      <c r="C17" s="27">
        <v>160</v>
      </c>
      <c r="D17" s="27" t="s">
        <v>1</v>
      </c>
      <c r="E17" s="27" t="s">
        <v>1</v>
      </c>
      <c r="F17" s="27" t="s">
        <v>1</v>
      </c>
      <c r="G17" s="27" t="s">
        <v>1</v>
      </c>
    </row>
    <row r="18" spans="1:7" ht="14" x14ac:dyDescent="0.2">
      <c r="A18" s="30" t="s">
        <v>1</v>
      </c>
      <c r="B18" s="31">
        <v>0.16</v>
      </c>
      <c r="C18" s="31">
        <v>1</v>
      </c>
      <c r="D18" s="31">
        <v>0</v>
      </c>
      <c r="E18" s="31">
        <v>0</v>
      </c>
      <c r="F18" s="31">
        <v>0</v>
      </c>
      <c r="G18" s="31">
        <v>0</v>
      </c>
    </row>
    <row r="19" spans="1:7" ht="15" x14ac:dyDescent="0.2">
      <c r="A19" s="28" t="s">
        <v>1</v>
      </c>
      <c r="B19" s="29" t="s">
        <v>1</v>
      </c>
      <c r="C19" s="29" t="s">
        <v>72</v>
      </c>
      <c r="D19" s="29" t="s">
        <v>1</v>
      </c>
      <c r="E19" s="29" t="s">
        <v>1</v>
      </c>
      <c r="F19" s="29" t="s">
        <v>1</v>
      </c>
      <c r="G19" s="29" t="s">
        <v>1</v>
      </c>
    </row>
    <row r="20" spans="1:7" ht="14" x14ac:dyDescent="0.2">
      <c r="A20" s="26" t="s">
        <v>13</v>
      </c>
      <c r="B20" s="27">
        <v>220</v>
      </c>
      <c r="C20" s="27" t="s">
        <v>1</v>
      </c>
      <c r="D20" s="27">
        <v>220</v>
      </c>
      <c r="E20" s="27" t="s">
        <v>1</v>
      </c>
      <c r="F20" s="27" t="s">
        <v>1</v>
      </c>
      <c r="G20" s="27" t="s">
        <v>1</v>
      </c>
    </row>
    <row r="21" spans="1:7" ht="14" x14ac:dyDescent="0.2">
      <c r="A21" s="30" t="s">
        <v>1</v>
      </c>
      <c r="B21" s="31">
        <v>0.22</v>
      </c>
      <c r="C21" s="31">
        <v>0</v>
      </c>
      <c r="D21" s="31">
        <v>1</v>
      </c>
      <c r="E21" s="31">
        <v>0</v>
      </c>
      <c r="F21" s="31">
        <v>0</v>
      </c>
      <c r="G21" s="31">
        <v>0</v>
      </c>
    </row>
    <row r="22" spans="1:7" ht="15" x14ac:dyDescent="0.2">
      <c r="A22" s="28" t="s">
        <v>1</v>
      </c>
      <c r="B22" s="29" t="s">
        <v>1</v>
      </c>
      <c r="C22" s="29" t="s">
        <v>1</v>
      </c>
      <c r="D22" s="29" t="s">
        <v>73</v>
      </c>
      <c r="E22" s="29" t="s">
        <v>1</v>
      </c>
      <c r="F22" s="29" t="s">
        <v>1</v>
      </c>
      <c r="G22" s="29" t="s">
        <v>1</v>
      </c>
    </row>
    <row r="23" spans="1:7" ht="14" x14ac:dyDescent="0.2">
      <c r="A23" s="26" t="s">
        <v>10</v>
      </c>
      <c r="B23" s="27">
        <v>190</v>
      </c>
      <c r="C23" s="27" t="s">
        <v>1</v>
      </c>
      <c r="D23" s="27" t="s">
        <v>1</v>
      </c>
      <c r="E23" s="27">
        <v>190</v>
      </c>
      <c r="F23" s="27" t="s">
        <v>1</v>
      </c>
      <c r="G23" s="27" t="s">
        <v>1</v>
      </c>
    </row>
    <row r="24" spans="1:7" ht="14" x14ac:dyDescent="0.2">
      <c r="A24" s="30" t="s">
        <v>1</v>
      </c>
      <c r="B24" s="31">
        <v>0.19</v>
      </c>
      <c r="C24" s="31">
        <v>0</v>
      </c>
      <c r="D24" s="31">
        <v>0</v>
      </c>
      <c r="E24" s="31">
        <v>1</v>
      </c>
      <c r="F24" s="31">
        <v>0</v>
      </c>
      <c r="G24" s="31">
        <v>0</v>
      </c>
    </row>
    <row r="25" spans="1:7" ht="15" x14ac:dyDescent="0.2">
      <c r="A25" s="28" t="s">
        <v>1</v>
      </c>
      <c r="B25" s="29" t="s">
        <v>1</v>
      </c>
      <c r="C25" s="29" t="s">
        <v>1</v>
      </c>
      <c r="D25" s="29" t="s">
        <v>1</v>
      </c>
      <c r="E25" s="29" t="s">
        <v>74</v>
      </c>
      <c r="F25" s="29" t="s">
        <v>1</v>
      </c>
      <c r="G25" s="29" t="s">
        <v>1</v>
      </c>
    </row>
    <row r="26" spans="1:7" ht="14" x14ac:dyDescent="0.2">
      <c r="A26" s="26" t="s">
        <v>9</v>
      </c>
      <c r="B26" s="27">
        <v>220</v>
      </c>
      <c r="C26" s="27" t="s">
        <v>1</v>
      </c>
      <c r="D26" s="27" t="s">
        <v>1</v>
      </c>
      <c r="E26" s="27" t="s">
        <v>1</v>
      </c>
      <c r="F26" s="27">
        <v>220</v>
      </c>
      <c r="G26" s="27" t="s">
        <v>1</v>
      </c>
    </row>
    <row r="27" spans="1:7" ht="14" x14ac:dyDescent="0.2">
      <c r="A27" s="30" t="s">
        <v>1</v>
      </c>
      <c r="B27" s="31">
        <v>0.22</v>
      </c>
      <c r="C27" s="31">
        <v>0</v>
      </c>
      <c r="D27" s="31">
        <v>0</v>
      </c>
      <c r="E27" s="31">
        <v>0</v>
      </c>
      <c r="F27" s="31">
        <v>1</v>
      </c>
      <c r="G27" s="31">
        <v>0</v>
      </c>
    </row>
    <row r="28" spans="1:7" ht="15" x14ac:dyDescent="0.2">
      <c r="A28" s="28" t="s">
        <v>1</v>
      </c>
      <c r="B28" s="29" t="s">
        <v>1</v>
      </c>
      <c r="C28" s="29" t="s">
        <v>1</v>
      </c>
      <c r="D28" s="29" t="s">
        <v>1</v>
      </c>
      <c r="E28" s="29" t="s">
        <v>1</v>
      </c>
      <c r="F28" s="29" t="s">
        <v>75</v>
      </c>
      <c r="G28" s="29" t="s">
        <v>1</v>
      </c>
    </row>
    <row r="29" spans="1:7" ht="14" x14ac:dyDescent="0.2">
      <c r="A29" s="26" t="s">
        <v>8</v>
      </c>
      <c r="B29" s="27">
        <v>210</v>
      </c>
      <c r="C29" s="27" t="s">
        <v>1</v>
      </c>
      <c r="D29" s="27" t="s">
        <v>1</v>
      </c>
      <c r="E29" s="27" t="s">
        <v>1</v>
      </c>
      <c r="F29" s="27" t="s">
        <v>1</v>
      </c>
      <c r="G29" s="27">
        <v>210</v>
      </c>
    </row>
    <row r="30" spans="1:7" ht="14" x14ac:dyDescent="0.2">
      <c r="A30" s="30" t="s">
        <v>1</v>
      </c>
      <c r="B30" s="31">
        <v>0.21</v>
      </c>
      <c r="C30" s="31">
        <v>0</v>
      </c>
      <c r="D30" s="31">
        <v>0</v>
      </c>
      <c r="E30" s="31">
        <v>0</v>
      </c>
      <c r="F30" s="31">
        <v>0</v>
      </c>
      <c r="G30" s="31">
        <v>1</v>
      </c>
    </row>
    <row r="31" spans="1:7" ht="15" x14ac:dyDescent="0.2">
      <c r="A31" s="28" t="s">
        <v>1</v>
      </c>
      <c r="B31" s="29" t="s">
        <v>1</v>
      </c>
      <c r="C31" s="29" t="s">
        <v>1</v>
      </c>
      <c r="D31" s="29" t="s">
        <v>1</v>
      </c>
      <c r="E31" s="29" t="s">
        <v>1</v>
      </c>
      <c r="F31" s="29" t="s">
        <v>1</v>
      </c>
      <c r="G31" s="29" t="s">
        <v>76</v>
      </c>
    </row>
    <row r="32" spans="1:7" ht="14" x14ac:dyDescent="0.2">
      <c r="C32" s="20"/>
    </row>
    <row r="33" spans="1:7" ht="14" x14ac:dyDescent="0.2">
      <c r="A33" s="32" t="s">
        <v>4</v>
      </c>
      <c r="B33" s="20"/>
      <c r="C33" s="20"/>
    </row>
    <row r="34" spans="1:7" ht="14" x14ac:dyDescent="0.2">
      <c r="A34" s="33" t="s">
        <v>5</v>
      </c>
      <c r="B34" s="20"/>
      <c r="C34" s="20"/>
    </row>
    <row r="37" spans="1:7" ht="14" x14ac:dyDescent="0.2">
      <c r="A37" s="19" t="s">
        <v>3</v>
      </c>
      <c r="B37" s="20"/>
      <c r="C37" s="20"/>
    </row>
    <row r="38" spans="1:7" ht="14" x14ac:dyDescent="0.2">
      <c r="A38" s="19"/>
      <c r="B38" s="20"/>
      <c r="C38" s="20"/>
    </row>
    <row r="39" spans="1:7" ht="15" x14ac:dyDescent="0.2">
      <c r="A39" s="21" t="s">
        <v>0</v>
      </c>
      <c r="B39" s="20"/>
      <c r="C39" s="20"/>
    </row>
    <row r="40" spans="1:7" ht="15" x14ac:dyDescent="0.2">
      <c r="A40" s="21" t="s">
        <v>1</v>
      </c>
      <c r="B40" s="20"/>
      <c r="C40" s="20"/>
    </row>
    <row r="41" spans="1:7" ht="15" x14ac:dyDescent="0.2">
      <c r="A41" s="21"/>
      <c r="B41" s="20"/>
      <c r="C41" s="20"/>
    </row>
    <row r="42" spans="1:7" ht="14" x14ac:dyDescent="0.2">
      <c r="A42" s="20"/>
      <c r="B42" s="20"/>
      <c r="C42" s="20"/>
    </row>
    <row r="43" spans="1:7" ht="14" x14ac:dyDescent="0.2">
      <c r="A43" s="22" t="s">
        <v>1</v>
      </c>
      <c r="B43" s="20"/>
      <c r="C43" s="20"/>
    </row>
    <row r="44" spans="1:7" ht="14" x14ac:dyDescent="0.2">
      <c r="A44" s="23" t="s">
        <v>1</v>
      </c>
      <c r="B44" s="20"/>
      <c r="C44" s="20"/>
    </row>
    <row r="45" spans="1:7" ht="14" x14ac:dyDescent="0.2">
      <c r="A45" s="24" t="s">
        <v>1</v>
      </c>
      <c r="B45" s="20"/>
      <c r="C45" s="20"/>
    </row>
    <row r="46" spans="1:7" ht="14" x14ac:dyDescent="0.2">
      <c r="A46" s="20"/>
      <c r="B46" s="20"/>
    </row>
    <row r="47" spans="1:7" ht="38.25" customHeight="1" x14ac:dyDescent="0.2">
      <c r="A47" s="8"/>
      <c r="B47" s="13" t="s">
        <v>1</v>
      </c>
      <c r="C47" s="13" t="s">
        <v>1</v>
      </c>
      <c r="D47" s="13" t="s">
        <v>1</v>
      </c>
      <c r="E47" s="13" t="s">
        <v>1</v>
      </c>
      <c r="F47" s="13" t="s">
        <v>1</v>
      </c>
      <c r="G47" s="13" t="s">
        <v>1</v>
      </c>
    </row>
    <row r="48" spans="1:7" ht="38.25" customHeight="1" x14ac:dyDescent="0.2">
      <c r="A48" s="8"/>
      <c r="B48" s="8" t="s">
        <v>20</v>
      </c>
      <c r="C48" s="8" t="s">
        <v>14</v>
      </c>
      <c r="D48" s="8" t="s">
        <v>13</v>
      </c>
      <c r="E48" s="8" t="s">
        <v>10</v>
      </c>
      <c r="F48" s="8" t="s">
        <v>9</v>
      </c>
      <c r="G48" s="8" t="s">
        <v>8</v>
      </c>
    </row>
    <row r="49" spans="1:7" ht="14" x14ac:dyDescent="0.2">
      <c r="A49" s="25"/>
      <c r="B49" s="25" t="s">
        <v>17</v>
      </c>
      <c r="C49" s="25" t="s">
        <v>7</v>
      </c>
      <c r="D49" s="25" t="s">
        <v>12</v>
      </c>
      <c r="E49" s="25" t="s">
        <v>69</v>
      </c>
      <c r="F49" s="25" t="s">
        <v>70</v>
      </c>
      <c r="G49" s="25" t="s">
        <v>71</v>
      </c>
    </row>
    <row r="50" spans="1:7" ht="14" x14ac:dyDescent="0.2">
      <c r="A50" s="26" t="s">
        <v>16</v>
      </c>
      <c r="B50" s="27">
        <v>1000</v>
      </c>
      <c r="C50" s="27">
        <v>160</v>
      </c>
      <c r="D50" s="27">
        <v>220</v>
      </c>
      <c r="E50" s="27">
        <v>190</v>
      </c>
      <c r="F50" s="27">
        <v>220</v>
      </c>
      <c r="G50" s="27">
        <v>210</v>
      </c>
    </row>
    <row r="51" spans="1:7" ht="14" x14ac:dyDescent="0.2">
      <c r="A51" s="26" t="s">
        <v>15</v>
      </c>
      <c r="B51" s="27">
        <v>1000</v>
      </c>
      <c r="C51" s="27">
        <v>160</v>
      </c>
      <c r="D51" s="27">
        <v>220</v>
      </c>
      <c r="E51" s="27">
        <v>190</v>
      </c>
      <c r="F51" s="27">
        <v>220</v>
      </c>
      <c r="G51" s="27">
        <v>210</v>
      </c>
    </row>
    <row r="52" spans="1:7" ht="15" x14ac:dyDescent="0.2">
      <c r="A52" s="28" t="s">
        <v>1</v>
      </c>
      <c r="B52" s="29" t="s">
        <v>1</v>
      </c>
      <c r="C52" s="29" t="s">
        <v>1</v>
      </c>
      <c r="D52" s="29" t="s">
        <v>1</v>
      </c>
      <c r="E52" s="29" t="s">
        <v>1</v>
      </c>
      <c r="F52" s="29" t="s">
        <v>1</v>
      </c>
      <c r="G52" s="29" t="s">
        <v>1</v>
      </c>
    </row>
    <row r="53" spans="1:7" ht="14" x14ac:dyDescent="0.2">
      <c r="A53" s="26" t="s">
        <v>19</v>
      </c>
      <c r="B53" s="27">
        <v>510</v>
      </c>
      <c r="C53" s="27">
        <v>141</v>
      </c>
      <c r="D53" s="27">
        <v>136</v>
      </c>
      <c r="E53" s="27">
        <v>58</v>
      </c>
      <c r="F53" s="27">
        <v>91</v>
      </c>
      <c r="G53" s="27">
        <v>84</v>
      </c>
    </row>
    <row r="54" spans="1:7" ht="14" x14ac:dyDescent="0.2">
      <c r="A54" s="30" t="s">
        <v>1</v>
      </c>
      <c r="B54" s="31">
        <v>0.51</v>
      </c>
      <c r="C54" s="31">
        <v>0.88124999999999998</v>
      </c>
      <c r="D54" s="31">
        <v>0.61818181818181805</v>
      </c>
      <c r="E54" s="31">
        <v>0.30526315789473701</v>
      </c>
      <c r="F54" s="31">
        <v>0.41363636363636402</v>
      </c>
      <c r="G54" s="31">
        <v>0.4</v>
      </c>
    </row>
    <row r="55" spans="1:7" ht="15" x14ac:dyDescent="0.2">
      <c r="A55" s="28" t="s">
        <v>1</v>
      </c>
      <c r="B55" s="29" t="s">
        <v>90</v>
      </c>
      <c r="C55" s="29" t="s">
        <v>72</v>
      </c>
      <c r="D55" s="29" t="s">
        <v>77</v>
      </c>
      <c r="E55" s="29" t="s">
        <v>1</v>
      </c>
      <c r="F55" s="29" t="s">
        <v>69</v>
      </c>
      <c r="G55" s="29" t="s">
        <v>69</v>
      </c>
    </row>
    <row r="56" spans="1:7" ht="14" x14ac:dyDescent="0.2">
      <c r="A56" s="26" t="s">
        <v>18</v>
      </c>
      <c r="B56" s="27">
        <v>490</v>
      </c>
      <c r="C56" s="27">
        <v>19</v>
      </c>
      <c r="D56" s="27">
        <v>84</v>
      </c>
      <c r="E56" s="27">
        <v>132</v>
      </c>
      <c r="F56" s="27">
        <v>129</v>
      </c>
      <c r="G56" s="27">
        <v>126</v>
      </c>
    </row>
    <row r="57" spans="1:7" ht="14" x14ac:dyDescent="0.2">
      <c r="A57" s="30" t="s">
        <v>1</v>
      </c>
      <c r="B57" s="31">
        <v>0.49</v>
      </c>
      <c r="C57" s="31">
        <v>0.11874999999999999</v>
      </c>
      <c r="D57" s="31">
        <v>0.381818181818182</v>
      </c>
      <c r="E57" s="31">
        <v>0.69473684210526299</v>
      </c>
      <c r="F57" s="31">
        <v>0.58636363636363598</v>
      </c>
      <c r="G57" s="31">
        <v>0.6</v>
      </c>
    </row>
    <row r="58" spans="1:7" ht="15" x14ac:dyDescent="0.2">
      <c r="A58" s="28" t="s">
        <v>1</v>
      </c>
      <c r="B58" s="29" t="s">
        <v>87</v>
      </c>
      <c r="C58" s="29" t="s">
        <v>1</v>
      </c>
      <c r="D58" s="29" t="s">
        <v>7</v>
      </c>
      <c r="E58" s="29" t="s">
        <v>74</v>
      </c>
      <c r="F58" s="29" t="s">
        <v>78</v>
      </c>
      <c r="G58" s="29" t="s">
        <v>78</v>
      </c>
    </row>
    <row r="59" spans="1:7" ht="14" x14ac:dyDescent="0.2">
      <c r="C59" s="20"/>
    </row>
    <row r="60" spans="1:7" ht="14" x14ac:dyDescent="0.2">
      <c r="A60" s="32" t="s">
        <v>4</v>
      </c>
      <c r="B60" s="20"/>
      <c r="C60" s="20"/>
    </row>
    <row r="61" spans="1:7" ht="14" x14ac:dyDescent="0.2">
      <c r="A61" s="33" t="s">
        <v>5</v>
      </c>
      <c r="B61" s="20"/>
      <c r="C61" s="20"/>
    </row>
    <row r="64" spans="1:7" ht="14" x14ac:dyDescent="0.2">
      <c r="A64" s="19" t="s">
        <v>3</v>
      </c>
      <c r="B64" s="20"/>
      <c r="C64" s="20"/>
    </row>
    <row r="65" spans="1:7" ht="14" x14ac:dyDescent="0.2">
      <c r="A65" s="19"/>
      <c r="B65" s="20"/>
      <c r="C65" s="20"/>
    </row>
    <row r="66" spans="1:7" ht="15" x14ac:dyDescent="0.2">
      <c r="A66" s="21" t="s">
        <v>21</v>
      </c>
      <c r="B66" s="20"/>
      <c r="C66" s="20"/>
    </row>
    <row r="67" spans="1:7" ht="15" x14ac:dyDescent="0.2">
      <c r="A67" s="21" t="s">
        <v>1</v>
      </c>
      <c r="B67" s="20"/>
      <c r="C67" s="20"/>
    </row>
    <row r="68" spans="1:7" ht="15" x14ac:dyDescent="0.2">
      <c r="A68" s="21"/>
      <c r="B68" s="20"/>
      <c r="C68" s="20"/>
    </row>
    <row r="69" spans="1:7" ht="14" x14ac:dyDescent="0.2">
      <c r="A69" s="20"/>
      <c r="B69" s="20"/>
      <c r="C69" s="20"/>
    </row>
    <row r="70" spans="1:7" ht="14" x14ac:dyDescent="0.2">
      <c r="A70" s="22" t="s">
        <v>1</v>
      </c>
      <c r="B70" s="20"/>
      <c r="C70" s="20"/>
    </row>
    <row r="71" spans="1:7" ht="14" x14ac:dyDescent="0.2">
      <c r="A71" s="23" t="s">
        <v>1</v>
      </c>
      <c r="B71" s="20"/>
      <c r="C71" s="20"/>
    </row>
    <row r="72" spans="1:7" ht="14" x14ac:dyDescent="0.2">
      <c r="A72" s="24" t="s">
        <v>1</v>
      </c>
      <c r="B72" s="20"/>
      <c r="C72" s="20"/>
    </row>
    <row r="73" spans="1:7" ht="14" x14ac:dyDescent="0.2">
      <c r="A73" s="20"/>
      <c r="B73" s="20"/>
    </row>
    <row r="74" spans="1:7" ht="38.25" customHeight="1" x14ac:dyDescent="0.2">
      <c r="A74" s="8"/>
      <c r="B74" s="13" t="s">
        <v>1</v>
      </c>
      <c r="C74" s="13" t="s">
        <v>1</v>
      </c>
      <c r="D74" s="13" t="s">
        <v>1</v>
      </c>
      <c r="E74" s="13" t="s">
        <v>1</v>
      </c>
      <c r="F74" s="13" t="s">
        <v>1</v>
      </c>
      <c r="G74" s="13" t="s">
        <v>1</v>
      </c>
    </row>
    <row r="75" spans="1:7" ht="38.25" customHeight="1" x14ac:dyDescent="0.2">
      <c r="A75" s="8"/>
      <c r="B75" s="8" t="s">
        <v>20</v>
      </c>
      <c r="C75" s="8" t="s">
        <v>14</v>
      </c>
      <c r="D75" s="8" t="s">
        <v>13</v>
      </c>
      <c r="E75" s="8" t="s">
        <v>10</v>
      </c>
      <c r="F75" s="8" t="s">
        <v>9</v>
      </c>
      <c r="G75" s="8" t="s">
        <v>8</v>
      </c>
    </row>
    <row r="76" spans="1:7" ht="14" x14ac:dyDescent="0.2">
      <c r="A76" s="25"/>
      <c r="B76" s="25" t="s">
        <v>17</v>
      </c>
      <c r="C76" s="25" t="s">
        <v>7</v>
      </c>
      <c r="D76" s="25" t="s">
        <v>12</v>
      </c>
      <c r="E76" s="25" t="s">
        <v>69</v>
      </c>
      <c r="F76" s="25" t="s">
        <v>70</v>
      </c>
      <c r="G76" s="25" t="s">
        <v>71</v>
      </c>
    </row>
    <row r="77" spans="1:7" ht="14" x14ac:dyDescent="0.2">
      <c r="A77" s="26" t="s">
        <v>16</v>
      </c>
      <c r="B77" s="27">
        <v>1000</v>
      </c>
      <c r="C77" s="27">
        <v>160</v>
      </c>
      <c r="D77" s="27">
        <v>220</v>
      </c>
      <c r="E77" s="27">
        <v>190</v>
      </c>
      <c r="F77" s="27">
        <v>220</v>
      </c>
      <c r="G77" s="27">
        <v>210</v>
      </c>
    </row>
    <row r="78" spans="1:7" ht="14" x14ac:dyDescent="0.2">
      <c r="A78" s="26" t="s">
        <v>15</v>
      </c>
      <c r="B78" s="27">
        <v>1000</v>
      </c>
      <c r="C78" s="27">
        <v>160</v>
      </c>
      <c r="D78" s="27">
        <v>220</v>
      </c>
      <c r="E78" s="27">
        <v>190</v>
      </c>
      <c r="F78" s="27">
        <v>220</v>
      </c>
      <c r="G78" s="27">
        <v>210</v>
      </c>
    </row>
    <row r="79" spans="1:7" ht="15" x14ac:dyDescent="0.2">
      <c r="A79" s="28" t="s">
        <v>1</v>
      </c>
      <c r="B79" s="29" t="s">
        <v>1</v>
      </c>
      <c r="C79" s="29" t="s">
        <v>1</v>
      </c>
      <c r="D79" s="29" t="s">
        <v>1</v>
      </c>
      <c r="E79" s="29" t="s">
        <v>1</v>
      </c>
      <c r="F79" s="29" t="s">
        <v>1</v>
      </c>
      <c r="G79" s="29" t="s">
        <v>1</v>
      </c>
    </row>
    <row r="80" spans="1:7" ht="14" x14ac:dyDescent="0.2">
      <c r="A80" s="26" t="s">
        <v>22</v>
      </c>
      <c r="B80" s="27">
        <v>249</v>
      </c>
      <c r="C80" s="27">
        <v>44</v>
      </c>
      <c r="D80" s="27">
        <v>62</v>
      </c>
      <c r="E80" s="27">
        <v>38</v>
      </c>
      <c r="F80" s="27">
        <v>55</v>
      </c>
      <c r="G80" s="27">
        <v>50</v>
      </c>
    </row>
    <row r="81" spans="1:7" ht="14" x14ac:dyDescent="0.2">
      <c r="A81" s="30" t="s">
        <v>1</v>
      </c>
      <c r="B81" s="31">
        <v>0.249</v>
      </c>
      <c r="C81" s="31">
        <v>0.27500000000000002</v>
      </c>
      <c r="D81" s="31">
        <v>0.28181818181818202</v>
      </c>
      <c r="E81" s="31">
        <v>0.2</v>
      </c>
      <c r="F81" s="31">
        <v>0.25</v>
      </c>
      <c r="G81" s="31">
        <v>0.238095238095238</v>
      </c>
    </row>
    <row r="82" spans="1:7" ht="15" x14ac:dyDescent="0.2">
      <c r="A82" s="28" t="s">
        <v>1</v>
      </c>
      <c r="B82" s="29" t="s">
        <v>1</v>
      </c>
      <c r="C82" s="29" t="s">
        <v>1</v>
      </c>
      <c r="D82" s="29" t="s">
        <v>1</v>
      </c>
      <c r="E82" s="29" t="s">
        <v>1</v>
      </c>
      <c r="F82" s="29" t="s">
        <v>1</v>
      </c>
      <c r="G82" s="29" t="s">
        <v>1</v>
      </c>
    </row>
    <row r="83" spans="1:7" ht="14" x14ac:dyDescent="0.2">
      <c r="A83" s="26" t="s">
        <v>23</v>
      </c>
      <c r="B83" s="27">
        <v>169</v>
      </c>
      <c r="C83" s="27">
        <v>28</v>
      </c>
      <c r="D83" s="27">
        <v>30</v>
      </c>
      <c r="E83" s="27">
        <v>37</v>
      </c>
      <c r="F83" s="27">
        <v>36</v>
      </c>
      <c r="G83" s="27">
        <v>38</v>
      </c>
    </row>
    <row r="84" spans="1:7" ht="14" x14ac:dyDescent="0.2">
      <c r="A84" s="30" t="s">
        <v>1</v>
      </c>
      <c r="B84" s="31">
        <v>0.16900000000000001</v>
      </c>
      <c r="C84" s="31">
        <v>0.17499999999999999</v>
      </c>
      <c r="D84" s="31">
        <v>0.13636363636363599</v>
      </c>
      <c r="E84" s="31">
        <v>0.19473684210526301</v>
      </c>
      <c r="F84" s="31">
        <v>0.163636363636364</v>
      </c>
      <c r="G84" s="31">
        <v>0.180952380952381</v>
      </c>
    </row>
    <row r="85" spans="1:7" ht="15" x14ac:dyDescent="0.2">
      <c r="A85" s="28" t="s">
        <v>1</v>
      </c>
      <c r="B85" s="29" t="s">
        <v>1</v>
      </c>
      <c r="C85" s="29" t="s">
        <v>1</v>
      </c>
      <c r="D85" s="29" t="s">
        <v>1</v>
      </c>
      <c r="E85" s="29" t="s">
        <v>1</v>
      </c>
      <c r="F85" s="29" t="s">
        <v>1</v>
      </c>
      <c r="G85" s="29" t="s">
        <v>1</v>
      </c>
    </row>
    <row r="86" spans="1:7" ht="14" x14ac:dyDescent="0.2">
      <c r="A86" s="26" t="s">
        <v>24</v>
      </c>
      <c r="B86" s="27">
        <v>156</v>
      </c>
      <c r="C86" s="27">
        <v>14</v>
      </c>
      <c r="D86" s="27">
        <v>29</v>
      </c>
      <c r="E86" s="27">
        <v>37</v>
      </c>
      <c r="F86" s="27">
        <v>35</v>
      </c>
      <c r="G86" s="27">
        <v>41</v>
      </c>
    </row>
    <row r="87" spans="1:7" ht="14" x14ac:dyDescent="0.2">
      <c r="A87" s="30" t="s">
        <v>1</v>
      </c>
      <c r="B87" s="31">
        <v>0.156</v>
      </c>
      <c r="C87" s="31">
        <v>8.7499999999999994E-2</v>
      </c>
      <c r="D87" s="31">
        <v>0.131818181818182</v>
      </c>
      <c r="E87" s="31">
        <v>0.19473684210526301</v>
      </c>
      <c r="F87" s="31">
        <v>0.15909090909090901</v>
      </c>
      <c r="G87" s="31">
        <v>0.19523809523809499</v>
      </c>
    </row>
    <row r="88" spans="1:7" ht="15" x14ac:dyDescent="0.2">
      <c r="A88" s="28" t="s">
        <v>1</v>
      </c>
      <c r="B88" s="29" t="s">
        <v>7</v>
      </c>
      <c r="C88" s="29" t="s">
        <v>1</v>
      </c>
      <c r="D88" s="29" t="s">
        <v>1</v>
      </c>
      <c r="E88" s="29" t="s">
        <v>7</v>
      </c>
      <c r="F88" s="29" t="s">
        <v>7</v>
      </c>
      <c r="G88" s="29" t="s">
        <v>7</v>
      </c>
    </row>
    <row r="89" spans="1:7" ht="14" x14ac:dyDescent="0.2">
      <c r="A89" s="26" t="s">
        <v>25</v>
      </c>
      <c r="B89" s="27">
        <v>81</v>
      </c>
      <c r="C89" s="27">
        <v>6</v>
      </c>
      <c r="D89" s="27">
        <v>21</v>
      </c>
      <c r="E89" s="27">
        <v>17</v>
      </c>
      <c r="F89" s="27">
        <v>24</v>
      </c>
      <c r="G89" s="27">
        <v>13</v>
      </c>
    </row>
    <row r="90" spans="1:7" ht="14" x14ac:dyDescent="0.2">
      <c r="A90" s="30" t="s">
        <v>1</v>
      </c>
      <c r="B90" s="31">
        <v>8.1000000000000003E-2</v>
      </c>
      <c r="C90" s="31">
        <v>3.7499999999999999E-2</v>
      </c>
      <c r="D90" s="31">
        <v>9.5454545454545001E-2</v>
      </c>
      <c r="E90" s="31">
        <v>8.9473684210525997E-2</v>
      </c>
      <c r="F90" s="31">
        <v>0.109090909090909</v>
      </c>
      <c r="G90" s="31">
        <v>6.1904761904761997E-2</v>
      </c>
    </row>
    <row r="91" spans="1:7" ht="15" x14ac:dyDescent="0.2">
      <c r="A91" s="28" t="s">
        <v>1</v>
      </c>
      <c r="B91" s="29" t="s">
        <v>7</v>
      </c>
      <c r="C91" s="29" t="s">
        <v>1</v>
      </c>
      <c r="D91" s="29" t="s">
        <v>7</v>
      </c>
      <c r="E91" s="29" t="s">
        <v>1</v>
      </c>
      <c r="F91" s="29" t="s">
        <v>7</v>
      </c>
      <c r="G91" s="29" t="s">
        <v>1</v>
      </c>
    </row>
    <row r="92" spans="1:7" ht="14" x14ac:dyDescent="0.2">
      <c r="A92" s="26" t="s">
        <v>26</v>
      </c>
      <c r="B92" s="27">
        <v>41</v>
      </c>
      <c r="C92" s="27">
        <v>5</v>
      </c>
      <c r="D92" s="27">
        <v>9</v>
      </c>
      <c r="E92" s="27">
        <v>8</v>
      </c>
      <c r="F92" s="27">
        <v>11</v>
      </c>
      <c r="G92" s="27">
        <v>8</v>
      </c>
    </row>
    <row r="93" spans="1:7" ht="14" x14ac:dyDescent="0.2">
      <c r="A93" s="30" t="s">
        <v>1</v>
      </c>
      <c r="B93" s="31">
        <v>4.1000000000000002E-2</v>
      </c>
      <c r="C93" s="31">
        <v>3.125E-2</v>
      </c>
      <c r="D93" s="31">
        <v>4.0909090909090999E-2</v>
      </c>
      <c r="E93" s="31">
        <v>4.2105263157895E-2</v>
      </c>
      <c r="F93" s="31">
        <v>0.05</v>
      </c>
      <c r="G93" s="31">
        <v>3.8095238095238002E-2</v>
      </c>
    </row>
    <row r="94" spans="1:7" ht="15" x14ac:dyDescent="0.2">
      <c r="A94" s="28" t="s">
        <v>1</v>
      </c>
      <c r="B94" s="29" t="s">
        <v>1</v>
      </c>
      <c r="C94" s="29" t="s">
        <v>1</v>
      </c>
      <c r="D94" s="29" t="s">
        <v>1</v>
      </c>
      <c r="E94" s="29" t="s">
        <v>1</v>
      </c>
      <c r="F94" s="29" t="s">
        <v>1</v>
      </c>
      <c r="G94" s="29" t="s">
        <v>1</v>
      </c>
    </row>
    <row r="95" spans="1:7" ht="14" x14ac:dyDescent="0.2">
      <c r="A95" s="26" t="s">
        <v>27</v>
      </c>
      <c r="B95" s="27">
        <v>40</v>
      </c>
      <c r="C95" s="27">
        <v>7</v>
      </c>
      <c r="D95" s="27">
        <v>6</v>
      </c>
      <c r="E95" s="27">
        <v>9</v>
      </c>
      <c r="F95" s="27">
        <v>11</v>
      </c>
      <c r="G95" s="27">
        <v>7</v>
      </c>
    </row>
    <row r="96" spans="1:7" ht="14" x14ac:dyDescent="0.2">
      <c r="A96" s="30" t="s">
        <v>1</v>
      </c>
      <c r="B96" s="31">
        <v>0.04</v>
      </c>
      <c r="C96" s="31">
        <v>4.3749999999999997E-2</v>
      </c>
      <c r="D96" s="31">
        <v>2.7272727272727001E-2</v>
      </c>
      <c r="E96" s="31">
        <v>4.7368421052631997E-2</v>
      </c>
      <c r="F96" s="31">
        <v>0.05</v>
      </c>
      <c r="G96" s="31">
        <v>3.3333333333333E-2</v>
      </c>
    </row>
    <row r="97" spans="1:7" ht="15" x14ac:dyDescent="0.2">
      <c r="A97" s="28" t="s">
        <v>1</v>
      </c>
      <c r="B97" s="29" t="s">
        <v>1</v>
      </c>
      <c r="C97" s="29" t="s">
        <v>1</v>
      </c>
      <c r="D97" s="29" t="s">
        <v>1</v>
      </c>
      <c r="E97" s="29" t="s">
        <v>1</v>
      </c>
      <c r="F97" s="29" t="s">
        <v>1</v>
      </c>
      <c r="G97" s="29" t="s">
        <v>1</v>
      </c>
    </row>
    <row r="98" spans="1:7" ht="14" x14ac:dyDescent="0.2">
      <c r="A98" s="26" t="s">
        <v>28</v>
      </c>
      <c r="B98" s="27">
        <v>81</v>
      </c>
      <c r="C98" s="27">
        <v>5</v>
      </c>
      <c r="D98" s="27">
        <v>24</v>
      </c>
      <c r="E98" s="27">
        <v>14</v>
      </c>
      <c r="F98" s="27">
        <v>20</v>
      </c>
      <c r="G98" s="27">
        <v>18</v>
      </c>
    </row>
    <row r="99" spans="1:7" ht="14" x14ac:dyDescent="0.2">
      <c r="A99" s="30" t="s">
        <v>1</v>
      </c>
      <c r="B99" s="31">
        <v>8.1000000000000003E-2</v>
      </c>
      <c r="C99" s="31">
        <v>3.125E-2</v>
      </c>
      <c r="D99" s="31">
        <v>0.109090909090909</v>
      </c>
      <c r="E99" s="31">
        <v>7.3684210526316005E-2</v>
      </c>
      <c r="F99" s="31">
        <v>9.0909090909090995E-2</v>
      </c>
      <c r="G99" s="31">
        <v>8.5714285714286007E-2</v>
      </c>
    </row>
    <row r="100" spans="1:7" ht="15" x14ac:dyDescent="0.2">
      <c r="A100" s="28" t="s">
        <v>1</v>
      </c>
      <c r="B100" s="29" t="s">
        <v>7</v>
      </c>
      <c r="C100" s="29" t="s">
        <v>1</v>
      </c>
      <c r="D100" s="29" t="s">
        <v>7</v>
      </c>
      <c r="E100" s="29" t="s">
        <v>1</v>
      </c>
      <c r="F100" s="29" t="s">
        <v>7</v>
      </c>
      <c r="G100" s="29" t="s">
        <v>7</v>
      </c>
    </row>
    <row r="101" spans="1:7" ht="14" x14ac:dyDescent="0.2">
      <c r="A101" s="26" t="s">
        <v>29</v>
      </c>
      <c r="B101" s="27">
        <v>183</v>
      </c>
      <c r="C101" s="27">
        <v>51</v>
      </c>
      <c r="D101" s="27">
        <v>39</v>
      </c>
      <c r="E101" s="27">
        <v>30</v>
      </c>
      <c r="F101" s="27">
        <v>28</v>
      </c>
      <c r="G101" s="27">
        <v>35</v>
      </c>
    </row>
    <row r="102" spans="1:7" ht="14" x14ac:dyDescent="0.2">
      <c r="A102" s="30" t="s">
        <v>1</v>
      </c>
      <c r="B102" s="31">
        <v>0.183</v>
      </c>
      <c r="C102" s="31">
        <v>0.31874999999999998</v>
      </c>
      <c r="D102" s="31">
        <v>0.177272727272727</v>
      </c>
      <c r="E102" s="31">
        <v>0.157894736842105</v>
      </c>
      <c r="F102" s="31">
        <v>0.12727272727272701</v>
      </c>
      <c r="G102" s="31">
        <v>0.16666666666666699</v>
      </c>
    </row>
    <row r="103" spans="1:7" ht="15" x14ac:dyDescent="0.2">
      <c r="A103" s="28" t="s">
        <v>1</v>
      </c>
      <c r="B103" s="29" t="s">
        <v>70</v>
      </c>
      <c r="C103" s="29" t="s">
        <v>72</v>
      </c>
      <c r="D103" s="29" t="s">
        <v>1</v>
      </c>
      <c r="E103" s="29" t="s">
        <v>1</v>
      </c>
      <c r="F103" s="29" t="s">
        <v>1</v>
      </c>
      <c r="G103" s="29" t="s">
        <v>1</v>
      </c>
    </row>
    <row r="104" spans="1:7" ht="14" x14ac:dyDescent="0.2">
      <c r="C104" s="20"/>
    </row>
    <row r="105" spans="1:7" ht="14" x14ac:dyDescent="0.2">
      <c r="A105" s="32" t="s">
        <v>4</v>
      </c>
      <c r="B105" s="20"/>
      <c r="C105" s="20"/>
    </row>
    <row r="106" spans="1:7" ht="14" x14ac:dyDescent="0.2">
      <c r="A106" s="33" t="s">
        <v>5</v>
      </c>
      <c r="B106" s="20"/>
      <c r="C106" s="20"/>
    </row>
    <row r="109" spans="1:7" ht="14" x14ac:dyDescent="0.2">
      <c r="A109" s="19" t="s">
        <v>3</v>
      </c>
      <c r="B109" s="20"/>
      <c r="C109" s="20"/>
    </row>
    <row r="110" spans="1:7" ht="14" x14ac:dyDescent="0.2">
      <c r="A110" s="19"/>
      <c r="B110" s="20"/>
      <c r="C110" s="20"/>
    </row>
    <row r="111" spans="1:7" ht="15" x14ac:dyDescent="0.2">
      <c r="A111" s="21" t="s">
        <v>30</v>
      </c>
      <c r="B111" s="20"/>
      <c r="C111" s="20"/>
    </row>
    <row r="112" spans="1:7" ht="15" x14ac:dyDescent="0.2">
      <c r="A112" s="21" t="s">
        <v>1</v>
      </c>
      <c r="B112" s="20"/>
      <c r="C112" s="20"/>
    </row>
    <row r="113" spans="1:7" ht="15" x14ac:dyDescent="0.2">
      <c r="A113" s="21"/>
      <c r="B113" s="20"/>
      <c r="C113" s="20"/>
    </row>
    <row r="114" spans="1:7" ht="14" x14ac:dyDescent="0.2">
      <c r="A114" s="20"/>
      <c r="B114" s="20"/>
      <c r="C114" s="20"/>
    </row>
    <row r="115" spans="1:7" ht="14" x14ac:dyDescent="0.2">
      <c r="A115" s="22" t="s">
        <v>1</v>
      </c>
      <c r="B115" s="20"/>
      <c r="C115" s="20"/>
    </row>
    <row r="116" spans="1:7" ht="14" x14ac:dyDescent="0.2">
      <c r="A116" s="23" t="s">
        <v>1</v>
      </c>
      <c r="B116" s="20"/>
      <c r="C116" s="20"/>
    </row>
    <row r="117" spans="1:7" ht="14" x14ac:dyDescent="0.2">
      <c r="A117" s="24" t="s">
        <v>1</v>
      </c>
      <c r="B117" s="20"/>
      <c r="C117" s="20"/>
    </row>
    <row r="118" spans="1:7" ht="14" x14ac:dyDescent="0.2">
      <c r="A118" s="20"/>
      <c r="B118" s="20"/>
    </row>
    <row r="119" spans="1:7" ht="38.25" customHeight="1" x14ac:dyDescent="0.2">
      <c r="A119" s="8"/>
      <c r="B119" s="13" t="s">
        <v>1</v>
      </c>
      <c r="C119" s="13" t="s">
        <v>1</v>
      </c>
      <c r="D119" s="13" t="s">
        <v>1</v>
      </c>
      <c r="E119" s="13" t="s">
        <v>1</v>
      </c>
      <c r="F119" s="13" t="s">
        <v>1</v>
      </c>
      <c r="G119" s="13" t="s">
        <v>1</v>
      </c>
    </row>
    <row r="120" spans="1:7" ht="38.25" customHeight="1" x14ac:dyDescent="0.2">
      <c r="A120" s="8"/>
      <c r="B120" s="8" t="s">
        <v>20</v>
      </c>
      <c r="C120" s="8" t="s">
        <v>14</v>
      </c>
      <c r="D120" s="8" t="s">
        <v>13</v>
      </c>
      <c r="E120" s="8" t="s">
        <v>10</v>
      </c>
      <c r="F120" s="8" t="s">
        <v>9</v>
      </c>
      <c r="G120" s="8" t="s">
        <v>8</v>
      </c>
    </row>
    <row r="121" spans="1:7" ht="14" x14ac:dyDescent="0.2">
      <c r="A121" s="25"/>
      <c r="B121" s="25" t="s">
        <v>17</v>
      </c>
      <c r="C121" s="25" t="s">
        <v>7</v>
      </c>
      <c r="D121" s="25" t="s">
        <v>12</v>
      </c>
      <c r="E121" s="25" t="s">
        <v>69</v>
      </c>
      <c r="F121" s="25" t="s">
        <v>70</v>
      </c>
      <c r="G121" s="25" t="s">
        <v>71</v>
      </c>
    </row>
    <row r="122" spans="1:7" ht="14" x14ac:dyDescent="0.2">
      <c r="A122" s="26" t="s">
        <v>16</v>
      </c>
      <c r="B122" s="27">
        <v>1000</v>
      </c>
      <c r="C122" s="27">
        <v>160</v>
      </c>
      <c r="D122" s="27">
        <v>220</v>
      </c>
      <c r="E122" s="27">
        <v>190</v>
      </c>
      <c r="F122" s="27">
        <v>220</v>
      </c>
      <c r="G122" s="27">
        <v>210</v>
      </c>
    </row>
    <row r="123" spans="1:7" ht="14" x14ac:dyDescent="0.2">
      <c r="A123" s="26" t="s">
        <v>15</v>
      </c>
      <c r="B123" s="27">
        <v>1000</v>
      </c>
      <c r="C123" s="27">
        <v>160</v>
      </c>
      <c r="D123" s="27">
        <v>220</v>
      </c>
      <c r="E123" s="27">
        <v>190</v>
      </c>
      <c r="F123" s="27">
        <v>220</v>
      </c>
      <c r="G123" s="27">
        <v>210</v>
      </c>
    </row>
    <row r="124" spans="1:7" ht="15" x14ac:dyDescent="0.2">
      <c r="A124" s="28" t="s">
        <v>1</v>
      </c>
      <c r="B124" s="29" t="s">
        <v>1</v>
      </c>
      <c r="C124" s="29" t="s">
        <v>1</v>
      </c>
      <c r="D124" s="29" t="s">
        <v>1</v>
      </c>
      <c r="E124" s="29" t="s">
        <v>1</v>
      </c>
      <c r="F124" s="29" t="s">
        <v>1</v>
      </c>
      <c r="G124" s="29" t="s">
        <v>1</v>
      </c>
    </row>
    <row r="125" spans="1:7" ht="14" x14ac:dyDescent="0.2">
      <c r="A125" s="26" t="s">
        <v>31</v>
      </c>
      <c r="B125" s="27">
        <v>44</v>
      </c>
      <c r="C125" s="27">
        <v>13</v>
      </c>
      <c r="D125" s="27">
        <v>6</v>
      </c>
      <c r="E125" s="27">
        <v>4</v>
      </c>
      <c r="F125" s="27">
        <v>3</v>
      </c>
      <c r="G125" s="27">
        <v>18</v>
      </c>
    </row>
    <row r="126" spans="1:7" ht="14" x14ac:dyDescent="0.2">
      <c r="A126" s="30" t="s">
        <v>1</v>
      </c>
      <c r="B126" s="31">
        <v>4.3999999999999997E-2</v>
      </c>
      <c r="C126" s="31">
        <v>8.1250000000000003E-2</v>
      </c>
      <c r="D126" s="31">
        <v>2.7272727272727001E-2</v>
      </c>
      <c r="E126" s="31">
        <v>2.1052631578947E-2</v>
      </c>
      <c r="F126" s="31">
        <v>1.3636363636364E-2</v>
      </c>
      <c r="G126" s="31">
        <v>8.5714285714286007E-2</v>
      </c>
    </row>
    <row r="127" spans="1:7" ht="15" x14ac:dyDescent="0.2">
      <c r="A127" s="28" t="s">
        <v>1</v>
      </c>
      <c r="B127" s="29" t="s">
        <v>70</v>
      </c>
      <c r="C127" s="29" t="s">
        <v>79</v>
      </c>
      <c r="D127" s="29" t="s">
        <v>1</v>
      </c>
      <c r="E127" s="29" t="s">
        <v>1</v>
      </c>
      <c r="F127" s="29" t="s">
        <v>1</v>
      </c>
      <c r="G127" s="29" t="s">
        <v>79</v>
      </c>
    </row>
    <row r="128" spans="1:7" ht="14" x14ac:dyDescent="0.2">
      <c r="A128" s="26" t="s">
        <v>32</v>
      </c>
      <c r="B128" s="27">
        <v>383</v>
      </c>
      <c r="C128" s="27">
        <v>82</v>
      </c>
      <c r="D128" s="27">
        <v>76</v>
      </c>
      <c r="E128" s="27">
        <v>45</v>
      </c>
      <c r="F128" s="27">
        <v>93</v>
      </c>
      <c r="G128" s="27">
        <v>87</v>
      </c>
    </row>
    <row r="129" spans="1:7" ht="14" x14ac:dyDescent="0.2">
      <c r="A129" s="30" t="s">
        <v>1</v>
      </c>
      <c r="B129" s="31">
        <v>0.38300000000000001</v>
      </c>
      <c r="C129" s="31">
        <v>0.51249999999999996</v>
      </c>
      <c r="D129" s="31">
        <v>0.34545454545454501</v>
      </c>
      <c r="E129" s="31">
        <v>0.23684210526315799</v>
      </c>
      <c r="F129" s="31">
        <v>0.42272727272727301</v>
      </c>
      <c r="G129" s="31">
        <v>0.41428571428571398</v>
      </c>
    </row>
    <row r="130" spans="1:7" ht="15" x14ac:dyDescent="0.2">
      <c r="A130" s="28" t="s">
        <v>1</v>
      </c>
      <c r="B130" s="29" t="s">
        <v>69</v>
      </c>
      <c r="C130" s="29" t="s">
        <v>80</v>
      </c>
      <c r="D130" s="29" t="s">
        <v>69</v>
      </c>
      <c r="E130" s="29" t="s">
        <v>1</v>
      </c>
      <c r="F130" s="29" t="s">
        <v>69</v>
      </c>
      <c r="G130" s="29" t="s">
        <v>69</v>
      </c>
    </row>
    <row r="131" spans="1:7" ht="15" x14ac:dyDescent="0.2">
      <c r="A131" s="46" t="s">
        <v>33</v>
      </c>
      <c r="B131" s="27">
        <v>161</v>
      </c>
      <c r="C131" s="27">
        <v>27</v>
      </c>
      <c r="D131" s="27">
        <v>34</v>
      </c>
      <c r="E131" s="27">
        <v>35</v>
      </c>
      <c r="F131" s="27">
        <v>30</v>
      </c>
      <c r="G131" s="27">
        <v>35</v>
      </c>
    </row>
    <row r="132" spans="1:7" ht="15" x14ac:dyDescent="0.2">
      <c r="A132" s="47" t="s">
        <v>1</v>
      </c>
      <c r="B132" s="31">
        <v>0.161</v>
      </c>
      <c r="C132" s="31">
        <v>0.16875000000000001</v>
      </c>
      <c r="D132" s="31">
        <v>0.15454545454545501</v>
      </c>
      <c r="E132" s="31">
        <v>0.18421052631578899</v>
      </c>
      <c r="F132" s="31">
        <v>0.13636363636363599</v>
      </c>
      <c r="G132" s="31">
        <v>0.16666666666666699</v>
      </c>
    </row>
    <row r="133" spans="1:7" ht="15" x14ac:dyDescent="0.2">
      <c r="A133" s="48" t="s">
        <v>1</v>
      </c>
      <c r="B133" s="29" t="s">
        <v>1</v>
      </c>
      <c r="C133" s="29" t="s">
        <v>1</v>
      </c>
      <c r="D133" s="29" t="s">
        <v>1</v>
      </c>
      <c r="E133" s="29" t="s">
        <v>1</v>
      </c>
      <c r="F133" s="29" t="s">
        <v>1</v>
      </c>
      <c r="G133" s="29" t="s">
        <v>1</v>
      </c>
    </row>
    <row r="134" spans="1:7" ht="45" x14ac:dyDescent="0.2">
      <c r="A134" s="46" t="s">
        <v>34</v>
      </c>
      <c r="B134" s="27">
        <v>412</v>
      </c>
      <c r="C134" s="27">
        <v>38</v>
      </c>
      <c r="D134" s="27">
        <v>104</v>
      </c>
      <c r="E134" s="27">
        <v>106</v>
      </c>
      <c r="F134" s="27">
        <v>94</v>
      </c>
      <c r="G134" s="27">
        <v>70</v>
      </c>
    </row>
    <row r="135" spans="1:7" ht="14" x14ac:dyDescent="0.2">
      <c r="A135" s="30" t="s">
        <v>1</v>
      </c>
      <c r="B135" s="31">
        <v>0.41199999999999998</v>
      </c>
      <c r="C135" s="31">
        <v>0.23749999999999999</v>
      </c>
      <c r="D135" s="31">
        <v>0.472727272727273</v>
      </c>
      <c r="E135" s="31">
        <v>0.557894736842105</v>
      </c>
      <c r="F135" s="31">
        <v>0.42727272727272703</v>
      </c>
      <c r="G135" s="31">
        <v>0.33333333333333298</v>
      </c>
    </row>
    <row r="136" spans="1:7" ht="15" x14ac:dyDescent="0.2">
      <c r="A136" s="28" t="s">
        <v>1</v>
      </c>
      <c r="B136" s="29" t="s">
        <v>83</v>
      </c>
      <c r="C136" s="29" t="s">
        <v>1</v>
      </c>
      <c r="D136" s="29" t="s">
        <v>81</v>
      </c>
      <c r="E136" s="29" t="s">
        <v>82</v>
      </c>
      <c r="F136" s="29" t="s">
        <v>83</v>
      </c>
      <c r="G136" s="29" t="s">
        <v>7</v>
      </c>
    </row>
    <row r="137" spans="1:7" ht="14" x14ac:dyDescent="0.2">
      <c r="C137" s="20"/>
    </row>
    <row r="138" spans="1:7" ht="14" x14ac:dyDescent="0.2">
      <c r="A138" s="32" t="s">
        <v>4</v>
      </c>
      <c r="B138" s="20"/>
      <c r="C138" s="20"/>
    </row>
    <row r="139" spans="1:7" ht="14" x14ac:dyDescent="0.2">
      <c r="A139" s="33" t="s">
        <v>5</v>
      </c>
      <c r="B139" s="20"/>
      <c r="C139" s="20"/>
    </row>
    <row r="142" spans="1:7" ht="14" x14ac:dyDescent="0.2">
      <c r="A142" s="19" t="s">
        <v>3</v>
      </c>
      <c r="B142" s="20"/>
      <c r="C142" s="20"/>
    </row>
    <row r="143" spans="1:7" ht="14" x14ac:dyDescent="0.2">
      <c r="A143" s="19"/>
      <c r="B143" s="20"/>
      <c r="C143" s="20"/>
    </row>
    <row r="144" spans="1:7" ht="15" x14ac:dyDescent="0.2">
      <c r="A144" s="21" t="s">
        <v>35</v>
      </c>
      <c r="B144" s="20"/>
      <c r="C144" s="20"/>
    </row>
    <row r="145" spans="1:7" ht="15" x14ac:dyDescent="0.2">
      <c r="A145" s="21" t="s">
        <v>1</v>
      </c>
      <c r="B145" s="20"/>
      <c r="C145" s="20"/>
    </row>
    <row r="146" spans="1:7" ht="15" x14ac:dyDescent="0.2">
      <c r="A146" s="21"/>
      <c r="B146" s="20"/>
      <c r="C146" s="20"/>
    </row>
    <row r="147" spans="1:7" ht="14" x14ac:dyDescent="0.2">
      <c r="A147" s="20"/>
      <c r="B147" s="20"/>
      <c r="C147" s="20"/>
    </row>
    <row r="148" spans="1:7" ht="14" x14ac:dyDescent="0.2">
      <c r="A148" s="22" t="s">
        <v>1</v>
      </c>
      <c r="B148" s="20"/>
      <c r="C148" s="20"/>
    </row>
    <row r="149" spans="1:7" ht="14" x14ac:dyDescent="0.2">
      <c r="A149" s="23" t="s">
        <v>1</v>
      </c>
      <c r="B149" s="20"/>
      <c r="C149" s="20"/>
    </row>
    <row r="150" spans="1:7" ht="14" x14ac:dyDescent="0.2">
      <c r="A150" s="24" t="s">
        <v>1</v>
      </c>
      <c r="B150" s="20"/>
      <c r="C150" s="20"/>
    </row>
    <row r="151" spans="1:7" ht="14" x14ac:dyDescent="0.2">
      <c r="A151" s="20"/>
      <c r="B151" s="20"/>
    </row>
    <row r="152" spans="1:7" ht="38.25" customHeight="1" x14ac:dyDescent="0.2">
      <c r="A152" s="8"/>
      <c r="B152" s="13" t="s">
        <v>1</v>
      </c>
      <c r="C152" s="13" t="s">
        <v>1</v>
      </c>
      <c r="D152" s="13" t="s">
        <v>1</v>
      </c>
      <c r="E152" s="13" t="s">
        <v>1</v>
      </c>
      <c r="F152" s="13" t="s">
        <v>1</v>
      </c>
      <c r="G152" s="13" t="s">
        <v>1</v>
      </c>
    </row>
    <row r="153" spans="1:7" ht="38.25" customHeight="1" x14ac:dyDescent="0.2">
      <c r="A153" s="8"/>
      <c r="B153" s="8" t="s">
        <v>20</v>
      </c>
      <c r="C153" s="8" t="s">
        <v>14</v>
      </c>
      <c r="D153" s="8" t="s">
        <v>13</v>
      </c>
      <c r="E153" s="8" t="s">
        <v>10</v>
      </c>
      <c r="F153" s="8" t="s">
        <v>9</v>
      </c>
      <c r="G153" s="8" t="s">
        <v>8</v>
      </c>
    </row>
    <row r="154" spans="1:7" ht="14" x14ac:dyDescent="0.2">
      <c r="A154" s="25"/>
      <c r="B154" s="25" t="s">
        <v>17</v>
      </c>
      <c r="C154" s="25" t="s">
        <v>7</v>
      </c>
      <c r="D154" s="25" t="s">
        <v>12</v>
      </c>
      <c r="E154" s="25" t="s">
        <v>69</v>
      </c>
      <c r="F154" s="25" t="s">
        <v>70</v>
      </c>
      <c r="G154" s="25" t="s">
        <v>71</v>
      </c>
    </row>
    <row r="155" spans="1:7" ht="14" x14ac:dyDescent="0.2">
      <c r="A155" s="26" t="s">
        <v>16</v>
      </c>
      <c r="B155" s="27">
        <v>1000</v>
      </c>
      <c r="C155" s="27">
        <v>160</v>
      </c>
      <c r="D155" s="27">
        <v>220</v>
      </c>
      <c r="E155" s="27">
        <v>190</v>
      </c>
      <c r="F155" s="27">
        <v>220</v>
      </c>
      <c r="G155" s="27">
        <v>210</v>
      </c>
    </row>
    <row r="156" spans="1:7" ht="14" x14ac:dyDescent="0.2">
      <c r="A156" s="26" t="s">
        <v>15</v>
      </c>
      <c r="B156" s="27">
        <v>1000</v>
      </c>
      <c r="C156" s="27">
        <v>160</v>
      </c>
      <c r="D156" s="27">
        <v>220</v>
      </c>
      <c r="E156" s="27">
        <v>190</v>
      </c>
      <c r="F156" s="27">
        <v>220</v>
      </c>
      <c r="G156" s="27">
        <v>210</v>
      </c>
    </row>
    <row r="157" spans="1:7" ht="15" x14ac:dyDescent="0.2">
      <c r="A157" s="28" t="s">
        <v>1</v>
      </c>
      <c r="B157" s="29" t="s">
        <v>1</v>
      </c>
      <c r="C157" s="29" t="s">
        <v>1</v>
      </c>
      <c r="D157" s="29" t="s">
        <v>1</v>
      </c>
      <c r="E157" s="29" t="s">
        <v>1</v>
      </c>
      <c r="F157" s="29" t="s">
        <v>1</v>
      </c>
      <c r="G157" s="29" t="s">
        <v>1</v>
      </c>
    </row>
    <row r="158" spans="1:7" ht="14" x14ac:dyDescent="0.2">
      <c r="A158" s="26" t="s">
        <v>36</v>
      </c>
      <c r="B158" s="27">
        <v>50</v>
      </c>
      <c r="C158" s="27">
        <v>25</v>
      </c>
      <c r="D158" s="27">
        <v>8</v>
      </c>
      <c r="E158" s="27">
        <v>6</v>
      </c>
      <c r="F158" s="27">
        <v>8</v>
      </c>
      <c r="G158" s="27">
        <v>3</v>
      </c>
    </row>
    <row r="159" spans="1:7" ht="14" x14ac:dyDescent="0.2">
      <c r="A159" s="30" t="s">
        <v>1</v>
      </c>
      <c r="B159" s="31">
        <v>0.05</v>
      </c>
      <c r="C159" s="31">
        <v>0.15625</v>
      </c>
      <c r="D159" s="31">
        <v>3.6363636363636001E-2</v>
      </c>
      <c r="E159" s="31">
        <v>3.1578947368420998E-2</v>
      </c>
      <c r="F159" s="31">
        <v>3.6363636363636001E-2</v>
      </c>
      <c r="G159" s="31">
        <v>1.4285714285714001E-2</v>
      </c>
    </row>
    <row r="160" spans="1:7" ht="15" x14ac:dyDescent="0.2">
      <c r="A160" s="28" t="s">
        <v>1</v>
      </c>
      <c r="B160" s="29" t="s">
        <v>71</v>
      </c>
      <c r="C160" s="29" t="s">
        <v>72</v>
      </c>
      <c r="D160" s="29" t="s">
        <v>1</v>
      </c>
      <c r="E160" s="29" t="s">
        <v>1</v>
      </c>
      <c r="F160" s="29" t="s">
        <v>1</v>
      </c>
      <c r="G160" s="29" t="s">
        <v>1</v>
      </c>
    </row>
    <row r="161" spans="1:7" ht="14" x14ac:dyDescent="0.2">
      <c r="A161" s="26" t="s">
        <v>37</v>
      </c>
      <c r="B161" s="27">
        <v>87</v>
      </c>
      <c r="C161" s="27">
        <v>19</v>
      </c>
      <c r="D161" s="27">
        <v>14</v>
      </c>
      <c r="E161" s="27">
        <v>16</v>
      </c>
      <c r="F161" s="27">
        <v>17</v>
      </c>
      <c r="G161" s="27">
        <v>21</v>
      </c>
    </row>
    <row r="162" spans="1:7" ht="14" x14ac:dyDescent="0.2">
      <c r="A162" s="30" t="s">
        <v>1</v>
      </c>
      <c r="B162" s="31">
        <v>8.6999999999999994E-2</v>
      </c>
      <c r="C162" s="31">
        <v>0.11874999999999999</v>
      </c>
      <c r="D162" s="31">
        <v>6.3636363636364005E-2</v>
      </c>
      <c r="E162" s="31">
        <v>8.4210526315789E-2</v>
      </c>
      <c r="F162" s="31">
        <v>7.7272727272726993E-2</v>
      </c>
      <c r="G162" s="31">
        <v>0.1</v>
      </c>
    </row>
    <row r="163" spans="1:7" ht="15" x14ac:dyDescent="0.2">
      <c r="A163" s="28" t="s">
        <v>1</v>
      </c>
      <c r="B163" s="29" t="s">
        <v>1</v>
      </c>
      <c r="C163" s="29" t="s">
        <v>1</v>
      </c>
      <c r="D163" s="29" t="s">
        <v>1</v>
      </c>
      <c r="E163" s="29" t="s">
        <v>1</v>
      </c>
      <c r="F163" s="29" t="s">
        <v>1</v>
      </c>
      <c r="G163" s="29" t="s">
        <v>1</v>
      </c>
    </row>
    <row r="164" spans="1:7" ht="14" x14ac:dyDescent="0.2">
      <c r="A164" s="26" t="s">
        <v>38</v>
      </c>
      <c r="B164" s="27">
        <v>96</v>
      </c>
      <c r="C164" s="27">
        <v>19</v>
      </c>
      <c r="D164" s="27">
        <v>19</v>
      </c>
      <c r="E164" s="27">
        <v>21</v>
      </c>
      <c r="F164" s="27">
        <v>19</v>
      </c>
      <c r="G164" s="27">
        <v>18</v>
      </c>
    </row>
    <row r="165" spans="1:7" ht="14" x14ac:dyDescent="0.2">
      <c r="A165" s="30" t="s">
        <v>1</v>
      </c>
      <c r="B165" s="31">
        <v>9.6000000000000002E-2</v>
      </c>
      <c r="C165" s="31">
        <v>0.11874999999999999</v>
      </c>
      <c r="D165" s="31">
        <v>8.6363636363636004E-2</v>
      </c>
      <c r="E165" s="31">
        <v>0.110526315789474</v>
      </c>
      <c r="F165" s="31">
        <v>8.6363636363636004E-2</v>
      </c>
      <c r="G165" s="31">
        <v>8.5714285714286007E-2</v>
      </c>
    </row>
    <row r="166" spans="1:7" ht="15" x14ac:dyDescent="0.2">
      <c r="A166" s="28" t="s">
        <v>1</v>
      </c>
      <c r="B166" s="29" t="s">
        <v>1</v>
      </c>
      <c r="C166" s="29" t="s">
        <v>1</v>
      </c>
      <c r="D166" s="29" t="s">
        <v>1</v>
      </c>
      <c r="E166" s="29" t="s">
        <v>1</v>
      </c>
      <c r="F166" s="29" t="s">
        <v>1</v>
      </c>
      <c r="G166" s="29" t="s">
        <v>1</v>
      </c>
    </row>
    <row r="167" spans="1:7" ht="14" x14ac:dyDescent="0.2">
      <c r="A167" s="26" t="s">
        <v>39</v>
      </c>
      <c r="B167" s="27">
        <v>115</v>
      </c>
      <c r="C167" s="27">
        <v>19</v>
      </c>
      <c r="D167" s="27">
        <v>19</v>
      </c>
      <c r="E167" s="27">
        <v>20</v>
      </c>
      <c r="F167" s="27">
        <v>32</v>
      </c>
      <c r="G167" s="27">
        <v>25</v>
      </c>
    </row>
    <row r="168" spans="1:7" ht="14" x14ac:dyDescent="0.2">
      <c r="A168" s="30" t="s">
        <v>1</v>
      </c>
      <c r="B168" s="31">
        <v>0.115</v>
      </c>
      <c r="C168" s="31">
        <v>0.11874999999999999</v>
      </c>
      <c r="D168" s="31">
        <v>8.6363636363636004E-2</v>
      </c>
      <c r="E168" s="31">
        <v>0.105263157894737</v>
      </c>
      <c r="F168" s="31">
        <v>0.145454545454545</v>
      </c>
      <c r="G168" s="31">
        <v>0.119047619047619</v>
      </c>
    </row>
    <row r="169" spans="1:7" ht="15" x14ac:dyDescent="0.2">
      <c r="A169" s="28" t="s">
        <v>1</v>
      </c>
      <c r="B169" s="29" t="s">
        <v>1</v>
      </c>
      <c r="C169" s="29" t="s">
        <v>1</v>
      </c>
      <c r="D169" s="29" t="s">
        <v>1</v>
      </c>
      <c r="E169" s="29" t="s">
        <v>1</v>
      </c>
      <c r="F169" s="29" t="s">
        <v>1</v>
      </c>
      <c r="G169" s="29" t="s">
        <v>1</v>
      </c>
    </row>
    <row r="170" spans="1:7" ht="14" x14ac:dyDescent="0.2">
      <c r="A170" s="26" t="s">
        <v>40</v>
      </c>
      <c r="B170" s="27">
        <v>124</v>
      </c>
      <c r="C170" s="27">
        <v>19</v>
      </c>
      <c r="D170" s="27">
        <v>38</v>
      </c>
      <c r="E170" s="27">
        <v>22</v>
      </c>
      <c r="F170" s="27">
        <v>19</v>
      </c>
      <c r="G170" s="27">
        <v>26</v>
      </c>
    </row>
    <row r="171" spans="1:7" ht="14" x14ac:dyDescent="0.2">
      <c r="A171" s="30" t="s">
        <v>1</v>
      </c>
      <c r="B171" s="31">
        <v>0.124</v>
      </c>
      <c r="C171" s="31">
        <v>0.11874999999999999</v>
      </c>
      <c r="D171" s="31">
        <v>0.17272727272727301</v>
      </c>
      <c r="E171" s="31">
        <v>0.115789473684211</v>
      </c>
      <c r="F171" s="31">
        <v>8.6363636363636004E-2</v>
      </c>
      <c r="G171" s="31">
        <v>0.12380952380952399</v>
      </c>
    </row>
    <row r="172" spans="1:7" ht="15" x14ac:dyDescent="0.2">
      <c r="A172" s="28" t="s">
        <v>1</v>
      </c>
      <c r="B172" s="29" t="s">
        <v>1</v>
      </c>
      <c r="C172" s="29" t="s">
        <v>1</v>
      </c>
      <c r="D172" s="29" t="s">
        <v>84</v>
      </c>
      <c r="E172" s="29" t="s">
        <v>1</v>
      </c>
      <c r="F172" s="29" t="s">
        <v>1</v>
      </c>
      <c r="G172" s="29" t="s">
        <v>1</v>
      </c>
    </row>
    <row r="173" spans="1:7" ht="14" x14ac:dyDescent="0.2">
      <c r="A173" s="26" t="s">
        <v>41</v>
      </c>
      <c r="B173" s="27">
        <v>86</v>
      </c>
      <c r="C173" s="27">
        <v>11</v>
      </c>
      <c r="D173" s="27">
        <v>19</v>
      </c>
      <c r="E173" s="27">
        <v>11</v>
      </c>
      <c r="F173" s="27">
        <v>20</v>
      </c>
      <c r="G173" s="27">
        <v>25</v>
      </c>
    </row>
    <row r="174" spans="1:7" ht="14" x14ac:dyDescent="0.2">
      <c r="A174" s="30" t="s">
        <v>1</v>
      </c>
      <c r="B174" s="31">
        <v>8.5999999999999993E-2</v>
      </c>
      <c r="C174" s="31">
        <v>6.8750000000000006E-2</v>
      </c>
      <c r="D174" s="31">
        <v>8.6363636363636004E-2</v>
      </c>
      <c r="E174" s="31">
        <v>5.7894736842104999E-2</v>
      </c>
      <c r="F174" s="31">
        <v>9.0909090909090995E-2</v>
      </c>
      <c r="G174" s="31">
        <v>0.119047619047619</v>
      </c>
    </row>
    <row r="175" spans="1:7" ht="15" x14ac:dyDescent="0.2">
      <c r="A175" s="28" t="s">
        <v>1</v>
      </c>
      <c r="B175" s="29" t="s">
        <v>1</v>
      </c>
      <c r="C175" s="29" t="s">
        <v>1</v>
      </c>
      <c r="D175" s="29" t="s">
        <v>1</v>
      </c>
      <c r="E175" s="29" t="s">
        <v>1</v>
      </c>
      <c r="F175" s="29" t="s">
        <v>1</v>
      </c>
      <c r="G175" s="29" t="s">
        <v>85</v>
      </c>
    </row>
    <row r="176" spans="1:7" ht="14" x14ac:dyDescent="0.2">
      <c r="A176" s="26" t="s">
        <v>42</v>
      </c>
      <c r="B176" s="27">
        <v>86</v>
      </c>
      <c r="C176" s="27">
        <v>10</v>
      </c>
      <c r="D176" s="27">
        <v>18</v>
      </c>
      <c r="E176" s="27">
        <v>16</v>
      </c>
      <c r="F176" s="27">
        <v>24</v>
      </c>
      <c r="G176" s="27">
        <v>18</v>
      </c>
    </row>
    <row r="177" spans="1:7" ht="14" x14ac:dyDescent="0.2">
      <c r="A177" s="30" t="s">
        <v>1</v>
      </c>
      <c r="B177" s="31">
        <v>8.5999999999999993E-2</v>
      </c>
      <c r="C177" s="31">
        <v>6.25E-2</v>
      </c>
      <c r="D177" s="31">
        <v>8.1818181818181998E-2</v>
      </c>
      <c r="E177" s="31">
        <v>8.4210526315789E-2</v>
      </c>
      <c r="F177" s="31">
        <v>0.109090909090909</v>
      </c>
      <c r="G177" s="31">
        <v>8.5714285714286007E-2</v>
      </c>
    </row>
    <row r="178" spans="1:7" ht="15" x14ac:dyDescent="0.2">
      <c r="A178" s="28" t="s">
        <v>1</v>
      </c>
      <c r="B178" s="29" t="s">
        <v>1</v>
      </c>
      <c r="C178" s="29" t="s">
        <v>1</v>
      </c>
      <c r="D178" s="29" t="s">
        <v>1</v>
      </c>
      <c r="E178" s="29" t="s">
        <v>1</v>
      </c>
      <c r="F178" s="29" t="s">
        <v>1</v>
      </c>
      <c r="G178" s="29" t="s">
        <v>1</v>
      </c>
    </row>
    <row r="179" spans="1:7" ht="14" x14ac:dyDescent="0.2">
      <c r="A179" s="26" t="s">
        <v>43</v>
      </c>
      <c r="B179" s="27">
        <v>67</v>
      </c>
      <c r="C179" s="27">
        <v>10</v>
      </c>
      <c r="D179" s="27">
        <v>21</v>
      </c>
      <c r="E179" s="27">
        <v>10</v>
      </c>
      <c r="F179" s="27">
        <v>12</v>
      </c>
      <c r="G179" s="27">
        <v>14</v>
      </c>
    </row>
    <row r="180" spans="1:7" ht="14" x14ac:dyDescent="0.2">
      <c r="A180" s="30" t="s">
        <v>1</v>
      </c>
      <c r="B180" s="31">
        <v>6.7000000000000004E-2</v>
      </c>
      <c r="C180" s="31">
        <v>6.25E-2</v>
      </c>
      <c r="D180" s="31">
        <v>9.5454545454545001E-2</v>
      </c>
      <c r="E180" s="31">
        <v>5.2631578947368002E-2</v>
      </c>
      <c r="F180" s="31">
        <v>5.4545454545455001E-2</v>
      </c>
      <c r="G180" s="31">
        <v>6.6666666666666999E-2</v>
      </c>
    </row>
    <row r="181" spans="1:7" ht="15" x14ac:dyDescent="0.2">
      <c r="A181" s="28" t="s">
        <v>1</v>
      </c>
      <c r="B181" s="29" t="s">
        <v>1</v>
      </c>
      <c r="C181" s="29" t="s">
        <v>1</v>
      </c>
      <c r="D181" s="29" t="s">
        <v>1</v>
      </c>
      <c r="E181" s="29" t="s">
        <v>1</v>
      </c>
      <c r="F181" s="29" t="s">
        <v>1</v>
      </c>
      <c r="G181" s="29" t="s">
        <v>1</v>
      </c>
    </row>
    <row r="182" spans="1:7" ht="14" x14ac:dyDescent="0.2">
      <c r="A182" s="26" t="s">
        <v>44</v>
      </c>
      <c r="B182" s="27">
        <v>85</v>
      </c>
      <c r="C182" s="27">
        <v>4</v>
      </c>
      <c r="D182" s="27">
        <v>22</v>
      </c>
      <c r="E182" s="27">
        <v>25</v>
      </c>
      <c r="F182" s="27">
        <v>17</v>
      </c>
      <c r="G182" s="27">
        <v>17</v>
      </c>
    </row>
    <row r="183" spans="1:7" ht="14" x14ac:dyDescent="0.2">
      <c r="A183" s="30" t="s">
        <v>1</v>
      </c>
      <c r="B183" s="31">
        <v>8.5000000000000006E-2</v>
      </c>
      <c r="C183" s="31">
        <v>2.5000000000000001E-2</v>
      </c>
      <c r="D183" s="31">
        <v>0.1</v>
      </c>
      <c r="E183" s="31">
        <v>0.13157894736842099</v>
      </c>
      <c r="F183" s="31">
        <v>7.7272727272726993E-2</v>
      </c>
      <c r="G183" s="31">
        <v>8.0952380952380998E-2</v>
      </c>
    </row>
    <row r="184" spans="1:7" ht="15" x14ac:dyDescent="0.2">
      <c r="A184" s="28" t="s">
        <v>1</v>
      </c>
      <c r="B184" s="29" t="s">
        <v>7</v>
      </c>
      <c r="C184" s="29" t="s">
        <v>1</v>
      </c>
      <c r="D184" s="29" t="s">
        <v>7</v>
      </c>
      <c r="E184" s="29" t="s">
        <v>6</v>
      </c>
      <c r="F184" s="29" t="s">
        <v>7</v>
      </c>
      <c r="G184" s="29" t="s">
        <v>7</v>
      </c>
    </row>
    <row r="185" spans="1:7" ht="14" x14ac:dyDescent="0.2">
      <c r="A185" s="26" t="s">
        <v>45</v>
      </c>
      <c r="B185" s="27">
        <v>115</v>
      </c>
      <c r="C185" s="27">
        <v>8</v>
      </c>
      <c r="D185" s="27">
        <v>19</v>
      </c>
      <c r="E185" s="27">
        <v>31</v>
      </c>
      <c r="F185" s="27">
        <v>34</v>
      </c>
      <c r="G185" s="27">
        <v>23</v>
      </c>
    </row>
    <row r="186" spans="1:7" ht="14" x14ac:dyDescent="0.2">
      <c r="A186" s="30" t="s">
        <v>1</v>
      </c>
      <c r="B186" s="31">
        <v>0.115</v>
      </c>
      <c r="C186" s="31">
        <v>0.05</v>
      </c>
      <c r="D186" s="31">
        <v>8.6363636363636004E-2</v>
      </c>
      <c r="E186" s="31">
        <v>0.163157894736842</v>
      </c>
      <c r="F186" s="31">
        <v>0.15454545454545501</v>
      </c>
      <c r="G186" s="31">
        <v>0.10952380952381</v>
      </c>
    </row>
    <row r="187" spans="1:7" ht="15" x14ac:dyDescent="0.2">
      <c r="A187" s="28" t="s">
        <v>1</v>
      </c>
      <c r="B187" s="29" t="s">
        <v>7</v>
      </c>
      <c r="C187" s="29" t="s">
        <v>1</v>
      </c>
      <c r="D187" s="29" t="s">
        <v>1</v>
      </c>
      <c r="E187" s="29" t="s">
        <v>78</v>
      </c>
      <c r="F187" s="29" t="s">
        <v>78</v>
      </c>
      <c r="G187" s="29" t="s">
        <v>7</v>
      </c>
    </row>
    <row r="188" spans="1:7" ht="14" x14ac:dyDescent="0.2">
      <c r="A188" s="26" t="s">
        <v>46</v>
      </c>
      <c r="B188" s="27">
        <v>89</v>
      </c>
      <c r="C188" s="27">
        <v>16</v>
      </c>
      <c r="D188" s="27">
        <v>23</v>
      </c>
      <c r="E188" s="27">
        <v>12</v>
      </c>
      <c r="F188" s="27">
        <v>18</v>
      </c>
      <c r="G188" s="27">
        <v>20</v>
      </c>
    </row>
    <row r="189" spans="1:7" ht="14" x14ac:dyDescent="0.2">
      <c r="A189" s="30" t="s">
        <v>1</v>
      </c>
      <c r="B189" s="31">
        <v>8.8999999999999996E-2</v>
      </c>
      <c r="C189" s="31">
        <v>0.1</v>
      </c>
      <c r="D189" s="31">
        <v>0.104545454545455</v>
      </c>
      <c r="E189" s="31">
        <v>6.3157894736841996E-2</v>
      </c>
      <c r="F189" s="31">
        <v>8.1818181818181998E-2</v>
      </c>
      <c r="G189" s="31">
        <v>9.5238095238094997E-2</v>
      </c>
    </row>
    <row r="190" spans="1:7" ht="15" x14ac:dyDescent="0.2">
      <c r="A190" s="28" t="s">
        <v>1</v>
      </c>
      <c r="B190" s="29" t="s">
        <v>1</v>
      </c>
      <c r="C190" s="29" t="s">
        <v>1</v>
      </c>
      <c r="D190" s="29" t="s">
        <v>1</v>
      </c>
      <c r="E190" s="29" t="s">
        <v>1</v>
      </c>
      <c r="F190" s="29" t="s">
        <v>1</v>
      </c>
      <c r="G190" s="29" t="s">
        <v>1</v>
      </c>
    </row>
    <row r="191" spans="1:7" ht="14" x14ac:dyDescent="0.2">
      <c r="C191" s="20"/>
    </row>
    <row r="192" spans="1:7" ht="14" x14ac:dyDescent="0.2">
      <c r="A192" s="32" t="s">
        <v>4</v>
      </c>
      <c r="B192" s="20"/>
      <c r="C192" s="20"/>
    </row>
    <row r="193" spans="1:7" ht="14" x14ac:dyDescent="0.2">
      <c r="A193" s="33" t="s">
        <v>5</v>
      </c>
      <c r="B193" s="20"/>
      <c r="C193" s="20"/>
    </row>
    <row r="196" spans="1:7" ht="14" x14ac:dyDescent="0.2">
      <c r="A196" s="19" t="s">
        <v>3</v>
      </c>
      <c r="B196" s="20"/>
      <c r="C196" s="20"/>
    </row>
    <row r="197" spans="1:7" ht="14" x14ac:dyDescent="0.2">
      <c r="A197" s="19"/>
      <c r="B197" s="20"/>
      <c r="C197" s="20"/>
    </row>
    <row r="198" spans="1:7" ht="15" x14ac:dyDescent="0.2">
      <c r="A198" s="21" t="s">
        <v>47</v>
      </c>
      <c r="B198" s="20"/>
      <c r="C198" s="20"/>
    </row>
    <row r="199" spans="1:7" ht="15" x14ac:dyDescent="0.2">
      <c r="A199" s="21" t="s">
        <v>1</v>
      </c>
      <c r="B199" s="20"/>
      <c r="C199" s="20"/>
    </row>
    <row r="200" spans="1:7" ht="15" x14ac:dyDescent="0.2">
      <c r="A200" s="21"/>
      <c r="B200" s="20"/>
      <c r="C200" s="20"/>
    </row>
    <row r="201" spans="1:7" ht="14" x14ac:dyDescent="0.2">
      <c r="A201" s="20"/>
      <c r="B201" s="20"/>
      <c r="C201" s="20"/>
    </row>
    <row r="202" spans="1:7" ht="14" x14ac:dyDescent="0.2">
      <c r="A202" s="22" t="s">
        <v>1</v>
      </c>
      <c r="B202" s="20"/>
      <c r="C202" s="20"/>
    </row>
    <row r="203" spans="1:7" ht="14" x14ac:dyDescent="0.2">
      <c r="A203" s="23" t="s">
        <v>1</v>
      </c>
      <c r="B203" s="20"/>
      <c r="C203" s="20"/>
    </row>
    <row r="204" spans="1:7" ht="14" x14ac:dyDescent="0.2">
      <c r="A204" s="24" t="s">
        <v>1</v>
      </c>
      <c r="B204" s="20"/>
      <c r="C204" s="20"/>
    </row>
    <row r="205" spans="1:7" ht="14" x14ac:dyDescent="0.2">
      <c r="A205" s="20"/>
      <c r="B205" s="20"/>
    </row>
    <row r="206" spans="1:7" ht="38.25" customHeight="1" x14ac:dyDescent="0.2">
      <c r="A206" s="8"/>
      <c r="B206" s="13" t="s">
        <v>1</v>
      </c>
      <c r="C206" s="13" t="s">
        <v>1</v>
      </c>
      <c r="D206" s="13" t="s">
        <v>1</v>
      </c>
      <c r="E206" s="13" t="s">
        <v>1</v>
      </c>
      <c r="F206" s="13" t="s">
        <v>1</v>
      </c>
      <c r="G206" s="13" t="s">
        <v>1</v>
      </c>
    </row>
    <row r="207" spans="1:7" ht="38.25" customHeight="1" x14ac:dyDescent="0.2">
      <c r="A207" s="8"/>
      <c r="B207" s="8" t="s">
        <v>20</v>
      </c>
      <c r="C207" s="8" t="s">
        <v>14</v>
      </c>
      <c r="D207" s="8" t="s">
        <v>13</v>
      </c>
      <c r="E207" s="8" t="s">
        <v>10</v>
      </c>
      <c r="F207" s="8" t="s">
        <v>9</v>
      </c>
      <c r="G207" s="8" t="s">
        <v>8</v>
      </c>
    </row>
    <row r="208" spans="1:7" ht="14" x14ac:dyDescent="0.2">
      <c r="A208" s="25"/>
      <c r="B208" s="25" t="s">
        <v>17</v>
      </c>
      <c r="C208" s="25" t="s">
        <v>7</v>
      </c>
      <c r="D208" s="25" t="s">
        <v>12</v>
      </c>
      <c r="E208" s="25" t="s">
        <v>69</v>
      </c>
      <c r="F208" s="25" t="s">
        <v>70</v>
      </c>
      <c r="G208" s="25" t="s">
        <v>71</v>
      </c>
    </row>
    <row r="209" spans="1:7" ht="14" x14ac:dyDescent="0.2">
      <c r="A209" s="26" t="s">
        <v>16</v>
      </c>
      <c r="B209" s="27">
        <v>1000</v>
      </c>
      <c r="C209" s="27">
        <v>160</v>
      </c>
      <c r="D209" s="27">
        <v>220</v>
      </c>
      <c r="E209" s="27">
        <v>190</v>
      </c>
      <c r="F209" s="27">
        <v>220</v>
      </c>
      <c r="G209" s="27">
        <v>210</v>
      </c>
    </row>
    <row r="210" spans="1:7" ht="14" x14ac:dyDescent="0.2">
      <c r="A210" s="26" t="s">
        <v>15</v>
      </c>
      <c r="B210" s="27">
        <v>1000</v>
      </c>
      <c r="C210" s="27">
        <v>160</v>
      </c>
      <c r="D210" s="27">
        <v>220</v>
      </c>
      <c r="E210" s="27">
        <v>190</v>
      </c>
      <c r="F210" s="27">
        <v>220</v>
      </c>
      <c r="G210" s="27">
        <v>210</v>
      </c>
    </row>
    <row r="211" spans="1:7" ht="15" x14ac:dyDescent="0.2">
      <c r="A211" s="28" t="s">
        <v>1</v>
      </c>
      <c r="B211" s="29" t="s">
        <v>1</v>
      </c>
      <c r="C211" s="29" t="s">
        <v>1</v>
      </c>
      <c r="D211" s="29" t="s">
        <v>1</v>
      </c>
      <c r="E211" s="29" t="s">
        <v>1</v>
      </c>
      <c r="F211" s="29" t="s">
        <v>1</v>
      </c>
      <c r="G211" s="29" t="s">
        <v>1</v>
      </c>
    </row>
    <row r="212" spans="1:7" ht="14" x14ac:dyDescent="0.2">
      <c r="A212" s="26" t="s">
        <v>48</v>
      </c>
      <c r="B212" s="27">
        <v>153</v>
      </c>
      <c r="C212" s="27">
        <v>13</v>
      </c>
      <c r="D212" s="27">
        <v>32</v>
      </c>
      <c r="E212" s="27">
        <v>35</v>
      </c>
      <c r="F212" s="27">
        <v>35</v>
      </c>
      <c r="G212" s="27">
        <v>38</v>
      </c>
    </row>
    <row r="213" spans="1:7" ht="14" x14ac:dyDescent="0.2">
      <c r="A213" s="30" t="s">
        <v>1</v>
      </c>
      <c r="B213" s="31">
        <v>0.153</v>
      </c>
      <c r="C213" s="31">
        <v>8.1250000000000003E-2</v>
      </c>
      <c r="D213" s="31">
        <v>0.145454545454545</v>
      </c>
      <c r="E213" s="31">
        <v>0.18421052631578899</v>
      </c>
      <c r="F213" s="31">
        <v>0.15909090909090901</v>
      </c>
      <c r="G213" s="31">
        <v>0.180952380952381</v>
      </c>
    </row>
    <row r="214" spans="1:7" ht="15" x14ac:dyDescent="0.2">
      <c r="A214" s="28" t="s">
        <v>1</v>
      </c>
      <c r="B214" s="29" t="s">
        <v>7</v>
      </c>
      <c r="C214" s="29" t="s">
        <v>1</v>
      </c>
      <c r="D214" s="29" t="s">
        <v>1</v>
      </c>
      <c r="E214" s="29" t="s">
        <v>7</v>
      </c>
      <c r="F214" s="29" t="s">
        <v>7</v>
      </c>
      <c r="G214" s="29" t="s">
        <v>7</v>
      </c>
    </row>
    <row r="215" spans="1:7" ht="14" x14ac:dyDescent="0.2">
      <c r="A215" s="26" t="s">
        <v>49</v>
      </c>
      <c r="B215" s="27">
        <v>221</v>
      </c>
      <c r="C215" s="27">
        <v>35</v>
      </c>
      <c r="D215" s="27">
        <v>57</v>
      </c>
      <c r="E215" s="27">
        <v>44</v>
      </c>
      <c r="F215" s="27">
        <v>41</v>
      </c>
      <c r="G215" s="27">
        <v>44</v>
      </c>
    </row>
    <row r="216" spans="1:7" ht="14" x14ac:dyDescent="0.2">
      <c r="A216" s="30" t="s">
        <v>1</v>
      </c>
      <c r="B216" s="31">
        <v>0.221</v>
      </c>
      <c r="C216" s="31">
        <v>0.21875</v>
      </c>
      <c r="D216" s="31">
        <v>0.25909090909090898</v>
      </c>
      <c r="E216" s="31">
        <v>0.231578947368421</v>
      </c>
      <c r="F216" s="31">
        <v>0.18636363636363601</v>
      </c>
      <c r="G216" s="31">
        <v>0.20952380952381</v>
      </c>
    </row>
    <row r="217" spans="1:7" ht="15" x14ac:dyDescent="0.2">
      <c r="A217" s="28" t="s">
        <v>1</v>
      </c>
      <c r="B217" s="29" t="s">
        <v>1</v>
      </c>
      <c r="C217" s="29" t="s">
        <v>1</v>
      </c>
      <c r="D217" s="29" t="s">
        <v>1</v>
      </c>
      <c r="E217" s="29" t="s">
        <v>1</v>
      </c>
      <c r="F217" s="29" t="s">
        <v>1</v>
      </c>
      <c r="G217" s="29" t="s">
        <v>1</v>
      </c>
    </row>
    <row r="218" spans="1:7" ht="14" x14ac:dyDescent="0.2">
      <c r="A218" s="26" t="s">
        <v>50</v>
      </c>
      <c r="B218" s="27">
        <v>350</v>
      </c>
      <c r="C218" s="27">
        <v>51</v>
      </c>
      <c r="D218" s="27">
        <v>76</v>
      </c>
      <c r="E218" s="27">
        <v>71</v>
      </c>
      <c r="F218" s="27">
        <v>91</v>
      </c>
      <c r="G218" s="27">
        <v>61</v>
      </c>
    </row>
    <row r="219" spans="1:7" ht="14" x14ac:dyDescent="0.2">
      <c r="A219" s="30" t="s">
        <v>1</v>
      </c>
      <c r="B219" s="31">
        <v>0.35</v>
      </c>
      <c r="C219" s="31">
        <v>0.31874999999999998</v>
      </c>
      <c r="D219" s="31">
        <v>0.34545454545454501</v>
      </c>
      <c r="E219" s="31">
        <v>0.37368421052631601</v>
      </c>
      <c r="F219" s="31">
        <v>0.41363636363636402</v>
      </c>
      <c r="G219" s="31">
        <v>0.290476190476191</v>
      </c>
    </row>
    <row r="220" spans="1:7" ht="15" x14ac:dyDescent="0.2">
      <c r="A220" s="28" t="s">
        <v>1</v>
      </c>
      <c r="B220" s="29" t="s">
        <v>71</v>
      </c>
      <c r="C220" s="29" t="s">
        <v>1</v>
      </c>
      <c r="D220" s="29" t="s">
        <v>1</v>
      </c>
      <c r="E220" s="29" t="s">
        <v>1</v>
      </c>
      <c r="F220" s="29" t="s">
        <v>86</v>
      </c>
      <c r="G220" s="29" t="s">
        <v>1</v>
      </c>
    </row>
    <row r="221" spans="1:7" ht="14" x14ac:dyDescent="0.2">
      <c r="A221" s="26" t="s">
        <v>51</v>
      </c>
      <c r="B221" s="27">
        <v>199</v>
      </c>
      <c r="C221" s="27">
        <v>35</v>
      </c>
      <c r="D221" s="27">
        <v>44</v>
      </c>
      <c r="E221" s="27">
        <v>35</v>
      </c>
      <c r="F221" s="27">
        <v>40</v>
      </c>
      <c r="G221" s="27">
        <v>45</v>
      </c>
    </row>
    <row r="222" spans="1:7" ht="14" x14ac:dyDescent="0.2">
      <c r="A222" s="30" t="s">
        <v>1</v>
      </c>
      <c r="B222" s="31">
        <v>0.19900000000000001</v>
      </c>
      <c r="C222" s="31">
        <v>0.21875</v>
      </c>
      <c r="D222" s="31">
        <v>0.2</v>
      </c>
      <c r="E222" s="31">
        <v>0.18421052631578899</v>
      </c>
      <c r="F222" s="31">
        <v>0.18181818181818199</v>
      </c>
      <c r="G222" s="31">
        <v>0.214285714285714</v>
      </c>
    </row>
    <row r="223" spans="1:7" ht="15" x14ac:dyDescent="0.2">
      <c r="A223" s="28" t="s">
        <v>1</v>
      </c>
      <c r="B223" s="29" t="s">
        <v>1</v>
      </c>
      <c r="C223" s="29" t="s">
        <v>1</v>
      </c>
      <c r="D223" s="29" t="s">
        <v>1</v>
      </c>
      <c r="E223" s="29" t="s">
        <v>1</v>
      </c>
      <c r="F223" s="29" t="s">
        <v>1</v>
      </c>
      <c r="G223" s="29" t="s">
        <v>1</v>
      </c>
    </row>
    <row r="224" spans="1:7" ht="14" x14ac:dyDescent="0.2">
      <c r="A224" s="26" t="s">
        <v>52</v>
      </c>
      <c r="B224" s="27">
        <v>65</v>
      </c>
      <c r="C224" s="27">
        <v>18</v>
      </c>
      <c r="D224" s="27">
        <v>10</v>
      </c>
      <c r="E224" s="27">
        <v>5</v>
      </c>
      <c r="F224" s="27">
        <v>12</v>
      </c>
      <c r="G224" s="27">
        <v>20</v>
      </c>
    </row>
    <row r="225" spans="1:7" ht="14" x14ac:dyDescent="0.2">
      <c r="A225" s="30" t="s">
        <v>1</v>
      </c>
      <c r="B225" s="31">
        <v>6.5000000000000002E-2</v>
      </c>
      <c r="C225" s="31">
        <v>0.1125</v>
      </c>
      <c r="D225" s="31">
        <v>4.5454545454544998E-2</v>
      </c>
      <c r="E225" s="31">
        <v>2.6315789473684001E-2</v>
      </c>
      <c r="F225" s="31">
        <v>5.4545454545455001E-2</v>
      </c>
      <c r="G225" s="31">
        <v>9.5238095238094997E-2</v>
      </c>
    </row>
    <row r="226" spans="1:7" ht="15" x14ac:dyDescent="0.2">
      <c r="A226" s="28" t="s">
        <v>1</v>
      </c>
      <c r="B226" s="29" t="s">
        <v>69</v>
      </c>
      <c r="C226" s="29" t="s">
        <v>79</v>
      </c>
      <c r="D226" s="29" t="s">
        <v>1</v>
      </c>
      <c r="E226" s="29" t="s">
        <v>1</v>
      </c>
      <c r="F226" s="29" t="s">
        <v>1</v>
      </c>
      <c r="G226" s="29" t="s">
        <v>80</v>
      </c>
    </row>
    <row r="227" spans="1:7" ht="14" x14ac:dyDescent="0.2">
      <c r="A227" s="26" t="s">
        <v>53</v>
      </c>
      <c r="B227" s="27">
        <v>12</v>
      </c>
      <c r="C227" s="27">
        <v>8</v>
      </c>
      <c r="D227" s="27">
        <v>1</v>
      </c>
      <c r="E227" s="27" t="s">
        <v>1</v>
      </c>
      <c r="F227" s="27">
        <v>1</v>
      </c>
      <c r="G227" s="27">
        <v>2</v>
      </c>
    </row>
    <row r="228" spans="1:7" ht="14" x14ac:dyDescent="0.2">
      <c r="A228" s="30" t="s">
        <v>1</v>
      </c>
      <c r="B228" s="31">
        <v>1.2E-2</v>
      </c>
      <c r="C228" s="31">
        <v>0.05</v>
      </c>
      <c r="D228" s="31">
        <v>4.5454545454549997E-3</v>
      </c>
      <c r="E228" s="31">
        <v>0</v>
      </c>
      <c r="F228" s="31">
        <v>4.5454545454549997E-3</v>
      </c>
      <c r="G228" s="31">
        <v>9.52380952381E-3</v>
      </c>
    </row>
    <row r="229" spans="1:7" ht="15" x14ac:dyDescent="0.2">
      <c r="A229" s="28" t="s">
        <v>1</v>
      </c>
      <c r="B229" s="29" t="s">
        <v>1</v>
      </c>
      <c r="C229" s="29" t="s">
        <v>72</v>
      </c>
      <c r="D229" s="29" t="s">
        <v>1</v>
      </c>
      <c r="E229" s="29" t="s">
        <v>1</v>
      </c>
      <c r="F229" s="29" t="s">
        <v>1</v>
      </c>
      <c r="G229" s="29" t="s">
        <v>1</v>
      </c>
    </row>
    <row r="230" spans="1:7" ht="14" x14ac:dyDescent="0.2">
      <c r="C230" s="20"/>
    </row>
    <row r="231" spans="1:7" ht="14" x14ac:dyDescent="0.2">
      <c r="A231" s="32" t="s">
        <v>4</v>
      </c>
      <c r="B231" s="20"/>
      <c r="C231" s="20"/>
    </row>
    <row r="232" spans="1:7" ht="14" x14ac:dyDescent="0.2">
      <c r="A232" s="33" t="s">
        <v>5</v>
      </c>
      <c r="B232" s="20"/>
      <c r="C232" s="20"/>
    </row>
    <row r="235" spans="1:7" ht="14" x14ac:dyDescent="0.2">
      <c r="A235" s="19" t="s">
        <v>3</v>
      </c>
      <c r="B235" s="20"/>
      <c r="C235" s="20"/>
    </row>
    <row r="236" spans="1:7" ht="14" x14ac:dyDescent="0.2">
      <c r="A236" s="19"/>
      <c r="B236" s="20"/>
      <c r="C236" s="20"/>
    </row>
    <row r="237" spans="1:7" ht="15" x14ac:dyDescent="0.2">
      <c r="A237" s="21" t="s">
        <v>54</v>
      </c>
      <c r="B237" s="20"/>
      <c r="C237" s="20"/>
    </row>
    <row r="238" spans="1:7" ht="15" x14ac:dyDescent="0.2">
      <c r="A238" s="21" t="s">
        <v>1</v>
      </c>
      <c r="B238" s="20"/>
      <c r="C238" s="20"/>
    </row>
    <row r="239" spans="1:7" ht="15" x14ac:dyDescent="0.2">
      <c r="A239" s="21"/>
      <c r="B239" s="20"/>
      <c r="C239" s="20"/>
    </row>
    <row r="240" spans="1:7" ht="14" x14ac:dyDescent="0.2">
      <c r="A240" s="20"/>
      <c r="B240" s="20"/>
      <c r="C240" s="20"/>
    </row>
    <row r="241" spans="1:7" ht="14" x14ac:dyDescent="0.2">
      <c r="A241" s="22" t="s">
        <v>1</v>
      </c>
      <c r="B241" s="20"/>
      <c r="C241" s="20"/>
    </row>
    <row r="242" spans="1:7" ht="14" x14ac:dyDescent="0.2">
      <c r="A242" s="23" t="s">
        <v>1</v>
      </c>
      <c r="B242" s="20"/>
      <c r="C242" s="20"/>
    </row>
    <row r="243" spans="1:7" ht="14" x14ac:dyDescent="0.2">
      <c r="A243" s="24" t="s">
        <v>1</v>
      </c>
      <c r="B243" s="20"/>
      <c r="C243" s="20"/>
    </row>
    <row r="244" spans="1:7" ht="14" x14ac:dyDescent="0.2">
      <c r="A244" s="20"/>
      <c r="B244" s="20"/>
    </row>
    <row r="245" spans="1:7" ht="38.25" customHeight="1" x14ac:dyDescent="0.2">
      <c r="A245" s="8"/>
      <c r="B245" s="13" t="s">
        <v>1</v>
      </c>
      <c r="C245" s="13" t="s">
        <v>1</v>
      </c>
      <c r="D245" s="13" t="s">
        <v>1</v>
      </c>
      <c r="E245" s="13" t="s">
        <v>1</v>
      </c>
      <c r="F245" s="13" t="s">
        <v>1</v>
      </c>
      <c r="G245" s="13" t="s">
        <v>1</v>
      </c>
    </row>
    <row r="246" spans="1:7" ht="38.25" customHeight="1" x14ac:dyDescent="0.2">
      <c r="A246" s="8"/>
      <c r="B246" s="8" t="s">
        <v>20</v>
      </c>
      <c r="C246" s="8" t="s">
        <v>14</v>
      </c>
      <c r="D246" s="8" t="s">
        <v>13</v>
      </c>
      <c r="E246" s="8" t="s">
        <v>10</v>
      </c>
      <c r="F246" s="8" t="s">
        <v>9</v>
      </c>
      <c r="G246" s="8" t="s">
        <v>8</v>
      </c>
    </row>
    <row r="247" spans="1:7" ht="14" x14ac:dyDescent="0.2">
      <c r="A247" s="25"/>
      <c r="B247" s="25" t="s">
        <v>17</v>
      </c>
      <c r="C247" s="25" t="s">
        <v>7</v>
      </c>
      <c r="D247" s="25" t="s">
        <v>12</v>
      </c>
      <c r="E247" s="25" t="s">
        <v>69</v>
      </c>
      <c r="F247" s="25" t="s">
        <v>70</v>
      </c>
      <c r="G247" s="25" t="s">
        <v>71</v>
      </c>
    </row>
    <row r="248" spans="1:7" ht="14" x14ac:dyDescent="0.2">
      <c r="A248" s="26" t="s">
        <v>16</v>
      </c>
      <c r="B248" s="27">
        <v>1000</v>
      </c>
      <c r="C248" s="27">
        <v>160</v>
      </c>
      <c r="D248" s="27">
        <v>220</v>
      </c>
      <c r="E248" s="27">
        <v>190</v>
      </c>
      <c r="F248" s="27">
        <v>220</v>
      </c>
      <c r="G248" s="27">
        <v>210</v>
      </c>
    </row>
    <row r="249" spans="1:7" ht="14" x14ac:dyDescent="0.2">
      <c r="A249" s="26" t="s">
        <v>15</v>
      </c>
      <c r="B249" s="27">
        <v>1000</v>
      </c>
      <c r="C249" s="27">
        <v>160</v>
      </c>
      <c r="D249" s="27">
        <v>220</v>
      </c>
      <c r="E249" s="27">
        <v>190</v>
      </c>
      <c r="F249" s="27">
        <v>220</v>
      </c>
      <c r="G249" s="27">
        <v>210</v>
      </c>
    </row>
    <row r="250" spans="1:7" ht="15" x14ac:dyDescent="0.2">
      <c r="A250" s="28" t="s">
        <v>1</v>
      </c>
      <c r="B250" s="29" t="s">
        <v>1</v>
      </c>
      <c r="C250" s="29" t="s">
        <v>1</v>
      </c>
      <c r="D250" s="29" t="s">
        <v>1</v>
      </c>
      <c r="E250" s="29" t="s">
        <v>1</v>
      </c>
      <c r="F250" s="29" t="s">
        <v>1</v>
      </c>
      <c r="G250" s="29" t="s">
        <v>1</v>
      </c>
    </row>
    <row r="251" spans="1:7" ht="14" x14ac:dyDescent="0.2">
      <c r="A251" s="26" t="s">
        <v>55</v>
      </c>
      <c r="B251" s="27">
        <v>816</v>
      </c>
      <c r="C251" s="27">
        <v>109</v>
      </c>
      <c r="D251" s="27">
        <v>173</v>
      </c>
      <c r="E251" s="27">
        <v>166</v>
      </c>
      <c r="F251" s="27">
        <v>193</v>
      </c>
      <c r="G251" s="27">
        <v>175</v>
      </c>
    </row>
    <row r="252" spans="1:7" ht="14" x14ac:dyDescent="0.2">
      <c r="A252" s="30" t="s">
        <v>1</v>
      </c>
      <c r="B252" s="31">
        <v>0.81599999999999995</v>
      </c>
      <c r="C252" s="31">
        <v>0.68125000000000002</v>
      </c>
      <c r="D252" s="31">
        <v>0.78636363636363604</v>
      </c>
      <c r="E252" s="31">
        <v>0.87368421052631595</v>
      </c>
      <c r="F252" s="31">
        <v>0.87727272727272698</v>
      </c>
      <c r="G252" s="31">
        <v>0.83333333333333304</v>
      </c>
    </row>
    <row r="253" spans="1:7" ht="15" x14ac:dyDescent="0.2">
      <c r="A253" s="28" t="s">
        <v>1</v>
      </c>
      <c r="B253" s="29" t="s">
        <v>7</v>
      </c>
      <c r="C253" s="29" t="s">
        <v>1</v>
      </c>
      <c r="D253" s="29" t="s">
        <v>7</v>
      </c>
      <c r="E253" s="29" t="s">
        <v>78</v>
      </c>
      <c r="F253" s="29" t="s">
        <v>78</v>
      </c>
      <c r="G253" s="29" t="s">
        <v>7</v>
      </c>
    </row>
    <row r="254" spans="1:7" ht="14" x14ac:dyDescent="0.2">
      <c r="A254" s="26" t="s">
        <v>56</v>
      </c>
      <c r="B254" s="27">
        <v>538</v>
      </c>
      <c r="C254" s="27">
        <v>78</v>
      </c>
      <c r="D254" s="27">
        <v>122</v>
      </c>
      <c r="E254" s="27">
        <v>99</v>
      </c>
      <c r="F254" s="27">
        <v>120</v>
      </c>
      <c r="G254" s="27">
        <v>119</v>
      </c>
    </row>
    <row r="255" spans="1:7" ht="14" x14ac:dyDescent="0.2">
      <c r="A255" s="30" t="s">
        <v>1</v>
      </c>
      <c r="B255" s="31">
        <v>0.53800000000000003</v>
      </c>
      <c r="C255" s="31">
        <v>0.48749999999999999</v>
      </c>
      <c r="D255" s="31">
        <v>0.55454545454545501</v>
      </c>
      <c r="E255" s="31">
        <v>0.52105263157894699</v>
      </c>
      <c r="F255" s="31">
        <v>0.54545454545454497</v>
      </c>
      <c r="G255" s="31">
        <v>0.56666666666666698</v>
      </c>
    </row>
    <row r="256" spans="1:7" ht="15" x14ac:dyDescent="0.2">
      <c r="A256" s="28" t="s">
        <v>1</v>
      </c>
      <c r="B256" s="29" t="s">
        <v>1</v>
      </c>
      <c r="C256" s="29" t="s">
        <v>1</v>
      </c>
      <c r="D256" s="29" t="s">
        <v>1</v>
      </c>
      <c r="E256" s="29" t="s">
        <v>1</v>
      </c>
      <c r="F256" s="29" t="s">
        <v>1</v>
      </c>
      <c r="G256" s="29" t="s">
        <v>1</v>
      </c>
    </row>
    <row r="257" spans="1:7" ht="14" x14ac:dyDescent="0.2">
      <c r="A257" s="26" t="s">
        <v>57</v>
      </c>
      <c r="B257" s="27">
        <v>290</v>
      </c>
      <c r="C257" s="27">
        <v>22</v>
      </c>
      <c r="D257" s="27">
        <v>49</v>
      </c>
      <c r="E257" s="27">
        <v>64</v>
      </c>
      <c r="F257" s="27">
        <v>78</v>
      </c>
      <c r="G257" s="27">
        <v>77</v>
      </c>
    </row>
    <row r="258" spans="1:7" ht="14" x14ac:dyDescent="0.2">
      <c r="A258" s="30" t="s">
        <v>1</v>
      </c>
      <c r="B258" s="31">
        <v>0.28999999999999998</v>
      </c>
      <c r="C258" s="31">
        <v>0.13750000000000001</v>
      </c>
      <c r="D258" s="31">
        <v>0.222727272727273</v>
      </c>
      <c r="E258" s="31">
        <v>0.336842105263158</v>
      </c>
      <c r="F258" s="31">
        <v>0.354545454545455</v>
      </c>
      <c r="G258" s="31">
        <v>0.36666666666666697</v>
      </c>
    </row>
    <row r="259" spans="1:7" ht="15" x14ac:dyDescent="0.2">
      <c r="A259" s="28" t="s">
        <v>1</v>
      </c>
      <c r="B259" s="29" t="s">
        <v>87</v>
      </c>
      <c r="C259" s="29" t="s">
        <v>1</v>
      </c>
      <c r="D259" s="29" t="s">
        <v>7</v>
      </c>
      <c r="E259" s="29" t="s">
        <v>87</v>
      </c>
      <c r="F259" s="29" t="s">
        <v>78</v>
      </c>
      <c r="G259" s="29" t="s">
        <v>78</v>
      </c>
    </row>
    <row r="260" spans="1:7" ht="14" x14ac:dyDescent="0.2">
      <c r="A260" s="26" t="s">
        <v>58</v>
      </c>
      <c r="B260" s="27">
        <v>352</v>
      </c>
      <c r="C260" s="27">
        <v>54</v>
      </c>
      <c r="D260" s="27">
        <v>76</v>
      </c>
      <c r="E260" s="27">
        <v>81</v>
      </c>
      <c r="F260" s="27">
        <v>77</v>
      </c>
      <c r="G260" s="27">
        <v>64</v>
      </c>
    </row>
    <row r="261" spans="1:7" ht="14" x14ac:dyDescent="0.2">
      <c r="A261" s="30" t="s">
        <v>1</v>
      </c>
      <c r="B261" s="31">
        <v>0.35199999999999998</v>
      </c>
      <c r="C261" s="31">
        <v>0.33750000000000002</v>
      </c>
      <c r="D261" s="31">
        <v>0.34545454545454501</v>
      </c>
      <c r="E261" s="31">
        <v>0.42631578947368398</v>
      </c>
      <c r="F261" s="31">
        <v>0.35</v>
      </c>
      <c r="G261" s="31">
        <v>0.30476190476190501</v>
      </c>
    </row>
    <row r="262" spans="1:7" ht="15" x14ac:dyDescent="0.2">
      <c r="A262" s="28" t="s">
        <v>1</v>
      </c>
      <c r="B262" s="29" t="s">
        <v>1</v>
      </c>
      <c r="C262" s="29" t="s">
        <v>1</v>
      </c>
      <c r="D262" s="29" t="s">
        <v>1</v>
      </c>
      <c r="E262" s="29" t="s">
        <v>86</v>
      </c>
      <c r="F262" s="29" t="s">
        <v>1</v>
      </c>
      <c r="G262" s="29" t="s">
        <v>1</v>
      </c>
    </row>
    <row r="263" spans="1:7" ht="14" x14ac:dyDescent="0.2">
      <c r="A263" s="26" t="s">
        <v>59</v>
      </c>
      <c r="B263" s="27">
        <v>258</v>
      </c>
      <c r="C263" s="27">
        <v>27</v>
      </c>
      <c r="D263" s="27">
        <v>38</v>
      </c>
      <c r="E263" s="27">
        <v>60</v>
      </c>
      <c r="F263" s="27">
        <v>64</v>
      </c>
      <c r="G263" s="27">
        <v>69</v>
      </c>
    </row>
    <row r="264" spans="1:7" ht="14" x14ac:dyDescent="0.2">
      <c r="A264" s="30" t="s">
        <v>1</v>
      </c>
      <c r="B264" s="31">
        <v>0.25800000000000001</v>
      </c>
      <c r="C264" s="31">
        <v>0.16875000000000001</v>
      </c>
      <c r="D264" s="31">
        <v>0.17272727272727301</v>
      </c>
      <c r="E264" s="31">
        <v>0.31578947368421101</v>
      </c>
      <c r="F264" s="31">
        <v>0.29090909090909101</v>
      </c>
      <c r="G264" s="31">
        <v>0.32857142857142901</v>
      </c>
    </row>
    <row r="265" spans="1:7" ht="15" x14ac:dyDescent="0.2">
      <c r="A265" s="28" t="s">
        <v>1</v>
      </c>
      <c r="B265" s="29" t="s">
        <v>87</v>
      </c>
      <c r="C265" s="29" t="s">
        <v>1</v>
      </c>
      <c r="D265" s="29" t="s">
        <v>1</v>
      </c>
      <c r="E265" s="29" t="s">
        <v>78</v>
      </c>
      <c r="F265" s="29" t="s">
        <v>87</v>
      </c>
      <c r="G265" s="29" t="s">
        <v>78</v>
      </c>
    </row>
    <row r="266" spans="1:7" ht="14" x14ac:dyDescent="0.2">
      <c r="C266" s="20"/>
    </row>
    <row r="267" spans="1:7" ht="14" x14ac:dyDescent="0.2">
      <c r="A267" s="32" t="s">
        <v>4</v>
      </c>
      <c r="B267" s="20"/>
      <c r="C267" s="20"/>
    </row>
    <row r="268" spans="1:7" ht="14" x14ac:dyDescent="0.2">
      <c r="A268" s="33" t="s">
        <v>5</v>
      </c>
      <c r="B268" s="20"/>
      <c r="C268" s="20"/>
    </row>
    <row r="271" spans="1:7" ht="14" x14ac:dyDescent="0.2">
      <c r="A271" s="19" t="s">
        <v>3</v>
      </c>
      <c r="B271" s="20"/>
      <c r="C271" s="20"/>
    </row>
    <row r="272" spans="1:7" ht="14" x14ac:dyDescent="0.2">
      <c r="A272" s="19"/>
      <c r="B272" s="20"/>
      <c r="C272" s="20"/>
    </row>
    <row r="273" spans="1:7" ht="15" x14ac:dyDescent="0.2">
      <c r="A273" s="21" t="s">
        <v>60</v>
      </c>
      <c r="B273" s="20"/>
      <c r="C273" s="20"/>
    </row>
    <row r="274" spans="1:7" ht="15" x14ac:dyDescent="0.2">
      <c r="A274" s="21" t="s">
        <v>1</v>
      </c>
      <c r="B274" s="20"/>
      <c r="C274" s="20"/>
    </row>
    <row r="275" spans="1:7" ht="15" x14ac:dyDescent="0.2">
      <c r="A275" s="21"/>
      <c r="B275" s="20"/>
      <c r="C275" s="20"/>
    </row>
    <row r="276" spans="1:7" ht="14" x14ac:dyDescent="0.2">
      <c r="A276" s="20"/>
      <c r="B276" s="20"/>
      <c r="C276" s="20"/>
    </row>
    <row r="277" spans="1:7" ht="14" x14ac:dyDescent="0.2">
      <c r="A277" s="22" t="s">
        <v>1</v>
      </c>
      <c r="B277" s="20"/>
      <c r="C277" s="20"/>
    </row>
    <row r="278" spans="1:7" ht="14" x14ac:dyDescent="0.2">
      <c r="A278" s="23" t="s">
        <v>1</v>
      </c>
      <c r="B278" s="20"/>
      <c r="C278" s="20"/>
    </row>
    <row r="279" spans="1:7" ht="14" x14ac:dyDescent="0.2">
      <c r="A279" s="24" t="s">
        <v>1</v>
      </c>
      <c r="B279" s="20"/>
      <c r="C279" s="20"/>
    </row>
    <row r="280" spans="1:7" ht="14" x14ac:dyDescent="0.2">
      <c r="A280" s="20"/>
      <c r="B280" s="20"/>
    </row>
    <row r="281" spans="1:7" ht="38.25" customHeight="1" x14ac:dyDescent="0.2">
      <c r="A281" s="8"/>
      <c r="B281" s="13" t="s">
        <v>1</v>
      </c>
      <c r="C281" s="13" t="s">
        <v>1</v>
      </c>
      <c r="D281" s="13" t="s">
        <v>1</v>
      </c>
      <c r="E281" s="13" t="s">
        <v>1</v>
      </c>
      <c r="F281" s="13" t="s">
        <v>1</v>
      </c>
      <c r="G281" s="13" t="s">
        <v>1</v>
      </c>
    </row>
    <row r="282" spans="1:7" ht="38.25" customHeight="1" x14ac:dyDescent="0.2">
      <c r="A282" s="8"/>
      <c r="B282" s="8" t="s">
        <v>20</v>
      </c>
      <c r="C282" s="8" t="s">
        <v>14</v>
      </c>
      <c r="D282" s="8" t="s">
        <v>13</v>
      </c>
      <c r="E282" s="8" t="s">
        <v>10</v>
      </c>
      <c r="F282" s="8" t="s">
        <v>9</v>
      </c>
      <c r="G282" s="8" t="s">
        <v>8</v>
      </c>
    </row>
    <row r="283" spans="1:7" ht="14" x14ac:dyDescent="0.2">
      <c r="A283" s="25"/>
      <c r="B283" s="25" t="s">
        <v>17</v>
      </c>
      <c r="C283" s="25" t="s">
        <v>7</v>
      </c>
      <c r="D283" s="25" t="s">
        <v>12</v>
      </c>
      <c r="E283" s="25" t="s">
        <v>69</v>
      </c>
      <c r="F283" s="25" t="s">
        <v>70</v>
      </c>
      <c r="G283" s="25" t="s">
        <v>71</v>
      </c>
    </row>
    <row r="284" spans="1:7" ht="14" x14ac:dyDescent="0.2">
      <c r="A284" s="26" t="s">
        <v>16</v>
      </c>
      <c r="B284" s="27">
        <v>1000</v>
      </c>
      <c r="C284" s="27">
        <v>160</v>
      </c>
      <c r="D284" s="27">
        <v>220</v>
      </c>
      <c r="E284" s="27">
        <v>190</v>
      </c>
      <c r="F284" s="27">
        <v>220</v>
      </c>
      <c r="G284" s="27">
        <v>210</v>
      </c>
    </row>
    <row r="285" spans="1:7" ht="14" x14ac:dyDescent="0.2">
      <c r="A285" s="26" t="s">
        <v>15</v>
      </c>
      <c r="B285" s="27">
        <v>1000</v>
      </c>
      <c r="C285" s="27">
        <v>160</v>
      </c>
      <c r="D285" s="27">
        <v>220</v>
      </c>
      <c r="E285" s="27">
        <v>190</v>
      </c>
      <c r="F285" s="27">
        <v>220</v>
      </c>
      <c r="G285" s="27">
        <v>210</v>
      </c>
    </row>
    <row r="286" spans="1:7" ht="15" x14ac:dyDescent="0.2">
      <c r="A286" s="28" t="s">
        <v>1</v>
      </c>
      <c r="B286" s="29" t="s">
        <v>1</v>
      </c>
      <c r="C286" s="29" t="s">
        <v>1</v>
      </c>
      <c r="D286" s="29" t="s">
        <v>1</v>
      </c>
      <c r="E286" s="29" t="s">
        <v>1</v>
      </c>
      <c r="F286" s="29" t="s">
        <v>1</v>
      </c>
      <c r="G286" s="29" t="s">
        <v>1</v>
      </c>
    </row>
    <row r="287" spans="1:7" ht="14" x14ac:dyDescent="0.2">
      <c r="A287" s="26" t="s">
        <v>61</v>
      </c>
      <c r="B287" s="27">
        <v>478</v>
      </c>
      <c r="C287" s="27">
        <v>93</v>
      </c>
      <c r="D287" s="27">
        <v>137</v>
      </c>
      <c r="E287" s="27">
        <v>87</v>
      </c>
      <c r="F287" s="27">
        <v>87</v>
      </c>
      <c r="G287" s="27">
        <v>74</v>
      </c>
    </row>
    <row r="288" spans="1:7" ht="14" x14ac:dyDescent="0.2">
      <c r="A288" s="30" t="s">
        <v>1</v>
      </c>
      <c r="B288" s="31">
        <v>0.47799999999999998</v>
      </c>
      <c r="C288" s="31">
        <v>0.58125000000000004</v>
      </c>
      <c r="D288" s="31">
        <v>0.62272727272727302</v>
      </c>
      <c r="E288" s="31">
        <v>0.45789473684210502</v>
      </c>
      <c r="F288" s="31">
        <v>0.395454545454545</v>
      </c>
      <c r="G288" s="31">
        <v>0.35238095238095202</v>
      </c>
    </row>
    <row r="289" spans="1:7" ht="15" x14ac:dyDescent="0.2">
      <c r="A289" s="28" t="s">
        <v>1</v>
      </c>
      <c r="B289" s="29" t="s">
        <v>91</v>
      </c>
      <c r="C289" s="29" t="s">
        <v>77</v>
      </c>
      <c r="D289" s="29" t="s">
        <v>77</v>
      </c>
      <c r="E289" s="29" t="s">
        <v>71</v>
      </c>
      <c r="F289" s="29" t="s">
        <v>1</v>
      </c>
      <c r="G289" s="29" t="s">
        <v>1</v>
      </c>
    </row>
    <row r="290" spans="1:7" ht="14" x14ac:dyDescent="0.2">
      <c r="A290" s="26" t="s">
        <v>62</v>
      </c>
      <c r="B290" s="27">
        <v>382</v>
      </c>
      <c r="C290" s="27">
        <v>47</v>
      </c>
      <c r="D290" s="27">
        <v>57</v>
      </c>
      <c r="E290" s="27">
        <v>74</v>
      </c>
      <c r="F290" s="27">
        <v>98</v>
      </c>
      <c r="G290" s="27">
        <v>106</v>
      </c>
    </row>
    <row r="291" spans="1:7" ht="14" x14ac:dyDescent="0.2">
      <c r="A291" s="30" t="s">
        <v>1</v>
      </c>
      <c r="B291" s="31">
        <v>0.38200000000000001</v>
      </c>
      <c r="C291" s="31">
        <v>0.29375000000000001</v>
      </c>
      <c r="D291" s="31">
        <v>0.25909090909090898</v>
      </c>
      <c r="E291" s="31">
        <v>0.38947368421052603</v>
      </c>
      <c r="F291" s="31">
        <v>0.44545454545454499</v>
      </c>
      <c r="G291" s="31">
        <v>0.50476190476190497</v>
      </c>
    </row>
    <row r="292" spans="1:7" ht="15" x14ac:dyDescent="0.2">
      <c r="A292" s="28" t="s">
        <v>1</v>
      </c>
      <c r="B292" s="29" t="s">
        <v>87</v>
      </c>
      <c r="C292" s="29" t="s">
        <v>1</v>
      </c>
      <c r="D292" s="29" t="s">
        <v>1</v>
      </c>
      <c r="E292" s="29" t="s">
        <v>12</v>
      </c>
      <c r="F292" s="29" t="s">
        <v>78</v>
      </c>
      <c r="G292" s="29" t="s">
        <v>88</v>
      </c>
    </row>
    <row r="293" spans="1:7" ht="14" x14ac:dyDescent="0.2">
      <c r="A293" s="26" t="s">
        <v>53</v>
      </c>
      <c r="B293" s="27">
        <v>140</v>
      </c>
      <c r="C293" s="27">
        <v>20</v>
      </c>
      <c r="D293" s="27">
        <v>26</v>
      </c>
      <c r="E293" s="27">
        <v>29</v>
      </c>
      <c r="F293" s="27">
        <v>35</v>
      </c>
      <c r="G293" s="27">
        <v>30</v>
      </c>
    </row>
    <row r="294" spans="1:7" ht="14" x14ac:dyDescent="0.2">
      <c r="A294" s="30" t="s">
        <v>1</v>
      </c>
      <c r="B294" s="31">
        <v>0.14000000000000001</v>
      </c>
      <c r="C294" s="31">
        <v>0.125</v>
      </c>
      <c r="D294" s="31">
        <v>0.118181818181818</v>
      </c>
      <c r="E294" s="31">
        <v>0.15263157894736801</v>
      </c>
      <c r="F294" s="31">
        <v>0.15909090909090901</v>
      </c>
      <c r="G294" s="31">
        <v>0.14285714285714299</v>
      </c>
    </row>
    <row r="295" spans="1:7" ht="15" x14ac:dyDescent="0.2">
      <c r="A295" s="28" t="s">
        <v>1</v>
      </c>
      <c r="B295" s="29" t="s">
        <v>1</v>
      </c>
      <c r="C295" s="29" t="s">
        <v>1</v>
      </c>
      <c r="D295" s="29" t="s">
        <v>1</v>
      </c>
      <c r="E295" s="29" t="s">
        <v>1</v>
      </c>
      <c r="F295" s="29" t="s">
        <v>1</v>
      </c>
      <c r="G295" s="29" t="s">
        <v>1</v>
      </c>
    </row>
    <row r="296" spans="1:7" ht="14" x14ac:dyDescent="0.2">
      <c r="C296" s="20"/>
    </row>
    <row r="297" spans="1:7" ht="14" x14ac:dyDescent="0.2">
      <c r="A297" s="32" t="s">
        <v>4</v>
      </c>
      <c r="B297" s="20"/>
      <c r="C297" s="20"/>
    </row>
    <row r="298" spans="1:7" ht="14" x14ac:dyDescent="0.2">
      <c r="A298" s="33" t="s">
        <v>5</v>
      </c>
      <c r="B298" s="20"/>
      <c r="C298" s="20"/>
    </row>
    <row r="301" spans="1:7" ht="14" x14ac:dyDescent="0.2">
      <c r="A301" s="19" t="s">
        <v>3</v>
      </c>
      <c r="B301" s="20"/>
      <c r="C301" s="20"/>
    </row>
    <row r="302" spans="1:7" ht="14" x14ac:dyDescent="0.2">
      <c r="A302" s="19"/>
      <c r="B302" s="20"/>
      <c r="C302" s="20"/>
    </row>
    <row r="303" spans="1:7" ht="15" x14ac:dyDescent="0.2">
      <c r="A303" s="21" t="s">
        <v>63</v>
      </c>
      <c r="B303" s="20"/>
      <c r="C303" s="20"/>
    </row>
    <row r="304" spans="1:7" ht="15" x14ac:dyDescent="0.2">
      <c r="A304" s="21" t="s">
        <v>1</v>
      </c>
      <c r="B304" s="20"/>
      <c r="C304" s="20"/>
    </row>
    <row r="305" spans="1:7" ht="15" x14ac:dyDescent="0.2">
      <c r="A305" s="21"/>
      <c r="B305" s="20"/>
      <c r="C305" s="20"/>
    </row>
    <row r="306" spans="1:7" ht="14" x14ac:dyDescent="0.2">
      <c r="A306" s="20"/>
      <c r="B306" s="20"/>
      <c r="C306" s="20"/>
    </row>
    <row r="307" spans="1:7" ht="14" x14ac:dyDescent="0.2">
      <c r="A307" s="22" t="s">
        <v>1</v>
      </c>
      <c r="B307" s="20"/>
      <c r="C307" s="20"/>
    </row>
    <row r="308" spans="1:7" ht="14" x14ac:dyDescent="0.2">
      <c r="A308" s="23" t="s">
        <v>1</v>
      </c>
      <c r="B308" s="20"/>
      <c r="C308" s="20"/>
    </row>
    <row r="309" spans="1:7" ht="14" x14ac:dyDescent="0.2">
      <c r="A309" s="24" t="s">
        <v>1</v>
      </c>
      <c r="B309" s="20"/>
      <c r="C309" s="20"/>
    </row>
    <row r="310" spans="1:7" ht="14" x14ac:dyDescent="0.2">
      <c r="A310" s="20"/>
      <c r="B310" s="20"/>
    </row>
    <row r="311" spans="1:7" ht="38.25" customHeight="1" x14ac:dyDescent="0.2">
      <c r="A311" s="8"/>
      <c r="B311" s="13" t="s">
        <v>1</v>
      </c>
      <c r="C311" s="13" t="s">
        <v>1</v>
      </c>
      <c r="D311" s="13" t="s">
        <v>1</v>
      </c>
      <c r="E311" s="13" t="s">
        <v>1</v>
      </c>
      <c r="F311" s="13" t="s">
        <v>1</v>
      </c>
      <c r="G311" s="13" t="s">
        <v>1</v>
      </c>
    </row>
    <row r="312" spans="1:7" ht="38.25" customHeight="1" x14ac:dyDescent="0.2">
      <c r="A312" s="8"/>
      <c r="B312" s="8" t="s">
        <v>20</v>
      </c>
      <c r="C312" s="8" t="s">
        <v>14</v>
      </c>
      <c r="D312" s="8" t="s">
        <v>13</v>
      </c>
      <c r="E312" s="8" t="s">
        <v>10</v>
      </c>
      <c r="F312" s="8" t="s">
        <v>9</v>
      </c>
      <c r="G312" s="8" t="s">
        <v>8</v>
      </c>
    </row>
    <row r="313" spans="1:7" ht="14" x14ac:dyDescent="0.2">
      <c r="A313" s="25"/>
      <c r="B313" s="25" t="s">
        <v>17</v>
      </c>
      <c r="C313" s="25" t="s">
        <v>7</v>
      </c>
      <c r="D313" s="25" t="s">
        <v>12</v>
      </c>
      <c r="E313" s="25" t="s">
        <v>69</v>
      </c>
      <c r="F313" s="25" t="s">
        <v>70</v>
      </c>
      <c r="G313" s="25" t="s">
        <v>71</v>
      </c>
    </row>
    <row r="314" spans="1:7" ht="14" x14ac:dyDescent="0.2">
      <c r="A314" s="26" t="s">
        <v>16</v>
      </c>
      <c r="B314" s="27">
        <v>1000</v>
      </c>
      <c r="C314" s="27">
        <v>160</v>
      </c>
      <c r="D314" s="27">
        <v>220</v>
      </c>
      <c r="E314" s="27">
        <v>190</v>
      </c>
      <c r="F314" s="27">
        <v>220</v>
      </c>
      <c r="G314" s="27">
        <v>210</v>
      </c>
    </row>
    <row r="315" spans="1:7" ht="14" x14ac:dyDescent="0.2">
      <c r="A315" s="26" t="s">
        <v>15</v>
      </c>
      <c r="B315" s="27">
        <v>1000</v>
      </c>
      <c r="C315" s="27">
        <v>160</v>
      </c>
      <c r="D315" s="27">
        <v>220</v>
      </c>
      <c r="E315" s="27">
        <v>190</v>
      </c>
      <c r="F315" s="27">
        <v>220</v>
      </c>
      <c r="G315" s="27">
        <v>210</v>
      </c>
    </row>
    <row r="316" spans="1:7" ht="15" x14ac:dyDescent="0.2">
      <c r="A316" s="28" t="s">
        <v>1</v>
      </c>
      <c r="B316" s="29" t="s">
        <v>1</v>
      </c>
      <c r="C316" s="29" t="s">
        <v>1</v>
      </c>
      <c r="D316" s="29" t="s">
        <v>1</v>
      </c>
      <c r="E316" s="29" t="s">
        <v>1</v>
      </c>
      <c r="F316" s="29" t="s">
        <v>1</v>
      </c>
      <c r="G316" s="29" t="s">
        <v>1</v>
      </c>
    </row>
    <row r="317" spans="1:7" ht="14" x14ac:dyDescent="0.2">
      <c r="A317" s="26" t="s">
        <v>64</v>
      </c>
      <c r="B317" s="27">
        <v>798</v>
      </c>
      <c r="C317" s="27">
        <v>105</v>
      </c>
      <c r="D317" s="27">
        <v>181</v>
      </c>
      <c r="E317" s="27">
        <v>158</v>
      </c>
      <c r="F317" s="27">
        <v>179</v>
      </c>
      <c r="G317" s="27">
        <v>175</v>
      </c>
    </row>
    <row r="318" spans="1:7" ht="14" x14ac:dyDescent="0.2">
      <c r="A318" s="30" t="s">
        <v>1</v>
      </c>
      <c r="B318" s="31">
        <v>0.79800000000000004</v>
      </c>
      <c r="C318" s="31">
        <v>0.65625</v>
      </c>
      <c r="D318" s="31">
        <v>0.82272727272727297</v>
      </c>
      <c r="E318" s="31">
        <v>0.83157894736842097</v>
      </c>
      <c r="F318" s="31">
        <v>0.81363636363636405</v>
      </c>
      <c r="G318" s="31">
        <v>0.83333333333333304</v>
      </c>
    </row>
    <row r="319" spans="1:7" ht="15" x14ac:dyDescent="0.2">
      <c r="A319" s="28" t="s">
        <v>1</v>
      </c>
      <c r="B319" s="29" t="s">
        <v>7</v>
      </c>
      <c r="C319" s="29" t="s">
        <v>1</v>
      </c>
      <c r="D319" s="29" t="s">
        <v>7</v>
      </c>
      <c r="E319" s="29" t="s">
        <v>7</v>
      </c>
      <c r="F319" s="29" t="s">
        <v>7</v>
      </c>
      <c r="G319" s="29" t="s">
        <v>7</v>
      </c>
    </row>
    <row r="320" spans="1:7" ht="14" x14ac:dyDescent="0.2">
      <c r="A320" s="26" t="s">
        <v>65</v>
      </c>
      <c r="B320" s="27">
        <v>534</v>
      </c>
      <c r="C320" s="27">
        <v>75</v>
      </c>
      <c r="D320" s="27">
        <v>115</v>
      </c>
      <c r="E320" s="27">
        <v>92</v>
      </c>
      <c r="F320" s="27">
        <v>128</v>
      </c>
      <c r="G320" s="27">
        <v>124</v>
      </c>
    </row>
    <row r="321" spans="1:7" ht="14" x14ac:dyDescent="0.2">
      <c r="A321" s="30" t="s">
        <v>1</v>
      </c>
      <c r="B321" s="31">
        <v>0.53400000000000003</v>
      </c>
      <c r="C321" s="31">
        <v>0.46875</v>
      </c>
      <c r="D321" s="31">
        <v>0.52272727272727304</v>
      </c>
      <c r="E321" s="31">
        <v>0.48421052631578998</v>
      </c>
      <c r="F321" s="31">
        <v>0.58181818181818201</v>
      </c>
      <c r="G321" s="31">
        <v>0.59047619047619104</v>
      </c>
    </row>
    <row r="322" spans="1:7" ht="15" x14ac:dyDescent="0.2">
      <c r="A322" s="28" t="s">
        <v>1</v>
      </c>
      <c r="B322" s="29" t="s">
        <v>1</v>
      </c>
      <c r="C322" s="29" t="s">
        <v>1</v>
      </c>
      <c r="D322" s="29" t="s">
        <v>1</v>
      </c>
      <c r="E322" s="29" t="s">
        <v>1</v>
      </c>
      <c r="F322" s="29" t="s">
        <v>89</v>
      </c>
      <c r="G322" s="29" t="s">
        <v>89</v>
      </c>
    </row>
    <row r="323" spans="1:7" ht="14" x14ac:dyDescent="0.2">
      <c r="A323" s="26" t="s">
        <v>66</v>
      </c>
      <c r="B323" s="27">
        <v>466</v>
      </c>
      <c r="C323" s="27">
        <v>58</v>
      </c>
      <c r="D323" s="27">
        <v>100</v>
      </c>
      <c r="E323" s="27">
        <v>79</v>
      </c>
      <c r="F323" s="27">
        <v>101</v>
      </c>
      <c r="G323" s="27">
        <v>128</v>
      </c>
    </row>
    <row r="324" spans="1:7" ht="14" x14ac:dyDescent="0.2">
      <c r="A324" s="30" t="s">
        <v>1</v>
      </c>
      <c r="B324" s="31">
        <v>0.46600000000000003</v>
      </c>
      <c r="C324" s="31">
        <v>0.36249999999999999</v>
      </c>
      <c r="D324" s="31">
        <v>0.45454545454545497</v>
      </c>
      <c r="E324" s="31">
        <v>0.41578947368421099</v>
      </c>
      <c r="F324" s="31">
        <v>0.45909090909090899</v>
      </c>
      <c r="G324" s="31">
        <v>0.60952380952381002</v>
      </c>
    </row>
    <row r="325" spans="1:7" ht="15" x14ac:dyDescent="0.2">
      <c r="A325" s="28" t="s">
        <v>1</v>
      </c>
      <c r="B325" s="29" t="s">
        <v>7</v>
      </c>
      <c r="C325" s="29" t="s">
        <v>1</v>
      </c>
      <c r="D325" s="29" t="s">
        <v>1</v>
      </c>
      <c r="E325" s="29" t="s">
        <v>1</v>
      </c>
      <c r="F325" s="29" t="s">
        <v>1</v>
      </c>
      <c r="G325" s="29" t="s">
        <v>76</v>
      </c>
    </row>
    <row r="326" spans="1:7" ht="14" x14ac:dyDescent="0.2">
      <c r="A326" s="26" t="s">
        <v>67</v>
      </c>
      <c r="B326" s="27">
        <v>342</v>
      </c>
      <c r="C326" s="27">
        <v>50</v>
      </c>
      <c r="D326" s="27">
        <v>68</v>
      </c>
      <c r="E326" s="27">
        <v>88</v>
      </c>
      <c r="F326" s="27">
        <v>77</v>
      </c>
      <c r="G326" s="27">
        <v>59</v>
      </c>
    </row>
    <row r="327" spans="1:7" ht="14" x14ac:dyDescent="0.2">
      <c r="A327" s="30" t="s">
        <v>1</v>
      </c>
      <c r="B327" s="31">
        <v>0.34200000000000003</v>
      </c>
      <c r="C327" s="31">
        <v>0.3125</v>
      </c>
      <c r="D327" s="31">
        <v>0.30909090909090903</v>
      </c>
      <c r="E327" s="31">
        <v>0.46315789473684199</v>
      </c>
      <c r="F327" s="31">
        <v>0.35</v>
      </c>
      <c r="G327" s="31">
        <v>0.28095238095238101</v>
      </c>
    </row>
    <row r="328" spans="1:7" ht="15" x14ac:dyDescent="0.2">
      <c r="A328" s="28" t="s">
        <v>1</v>
      </c>
      <c r="B328" s="29" t="s">
        <v>71</v>
      </c>
      <c r="C328" s="29" t="s">
        <v>1</v>
      </c>
      <c r="D328" s="29" t="s">
        <v>1</v>
      </c>
      <c r="E328" s="29" t="s">
        <v>74</v>
      </c>
      <c r="F328" s="29" t="s">
        <v>1</v>
      </c>
      <c r="G328" s="29" t="s">
        <v>1</v>
      </c>
    </row>
    <row r="329" spans="1:7" ht="14" x14ac:dyDescent="0.2">
      <c r="A329" s="26" t="s">
        <v>68</v>
      </c>
      <c r="B329" s="27">
        <v>238</v>
      </c>
      <c r="C329" s="27">
        <v>19</v>
      </c>
      <c r="D329" s="27">
        <v>32</v>
      </c>
      <c r="E329" s="27">
        <v>47</v>
      </c>
      <c r="F329" s="27">
        <v>67</v>
      </c>
      <c r="G329" s="27">
        <v>73</v>
      </c>
    </row>
    <row r="330" spans="1:7" ht="14" x14ac:dyDescent="0.2">
      <c r="A330" s="30" t="s">
        <v>1</v>
      </c>
      <c r="B330" s="31">
        <v>0.23799999999999999</v>
      </c>
      <c r="C330" s="31">
        <v>0.11874999999999999</v>
      </c>
      <c r="D330" s="31">
        <v>0.145454545454545</v>
      </c>
      <c r="E330" s="31">
        <v>0.24736842105263199</v>
      </c>
      <c r="F330" s="31">
        <v>0.30454545454545501</v>
      </c>
      <c r="G330" s="31">
        <v>0.34761904761904799</v>
      </c>
    </row>
    <row r="331" spans="1:7" ht="15" x14ac:dyDescent="0.2">
      <c r="A331" s="28" t="s">
        <v>1</v>
      </c>
      <c r="B331" s="29" t="s">
        <v>87</v>
      </c>
      <c r="C331" s="29" t="s">
        <v>1</v>
      </c>
      <c r="D331" s="29" t="s">
        <v>1</v>
      </c>
      <c r="E331" s="29" t="s">
        <v>87</v>
      </c>
      <c r="F331" s="29" t="s">
        <v>78</v>
      </c>
      <c r="G331" s="29" t="s">
        <v>88</v>
      </c>
    </row>
    <row r="332" spans="1:7" ht="14" x14ac:dyDescent="0.2">
      <c r="C332" s="20"/>
    </row>
    <row r="333" spans="1:7" ht="14" x14ac:dyDescent="0.2">
      <c r="A333" s="32" t="s">
        <v>4</v>
      </c>
      <c r="B333" s="20"/>
      <c r="C333" s="20"/>
    </row>
    <row r="334" spans="1:7" ht="14" x14ac:dyDescent="0.2">
      <c r="A334" s="33" t="s">
        <v>5</v>
      </c>
      <c r="B334" s="20"/>
      <c r="C334" s="20"/>
    </row>
  </sheetData>
  <hyperlinks>
    <hyperlink ref="A1" location="Contents!A1" display="Contents" xr:uid="{2415EBEA-6532-410F-AF77-FA754D29A79F}"/>
    <hyperlink ref="A37" location="Contents!A1" display="Contents" xr:uid="{D79C6838-3666-4752-99E8-7B0A701D2ACC}"/>
    <hyperlink ref="A64" location="Contents!A1" display="Contents" xr:uid="{0D694007-719A-43B3-A4E8-E071BA27F71D}"/>
    <hyperlink ref="A109" location="Contents!A1" display="Contents" xr:uid="{A5B8894C-BDA2-443A-90E3-D93E99A5527B}"/>
    <hyperlink ref="A142" location="Contents!A1" display="Contents" xr:uid="{9CCEF364-4B64-4801-9408-E8DF78A6030C}"/>
    <hyperlink ref="A196" location="Contents!A1" display="Contents" xr:uid="{D0FC0FEF-7EF2-443B-B62C-EE97A442C94F}"/>
    <hyperlink ref="A235" location="Contents!A1" display="Contents" xr:uid="{1CC6EBBF-45CB-45A6-BE0C-CA670EFDAFFC}"/>
    <hyperlink ref="A271" location="Contents!A1" display="Contents" xr:uid="{2A2D1EB9-1811-4D2F-B01A-7B1010950345}"/>
    <hyperlink ref="A301" location="Contents!A1" display="Contents" xr:uid="{FC28966A-D65B-411A-8EC1-AC635E67157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561DA-30BA-45EF-83AA-BF5927E30142}">
  <dimension ref="A1:J334"/>
  <sheetViews>
    <sheetView tabSelected="1" topLeftCell="A207" workbookViewId="0">
      <selection activeCell="A305" sqref="A305:XFD305"/>
    </sheetView>
  </sheetViews>
  <sheetFormatPr baseColWidth="10" defaultColWidth="8.6640625" defaultRowHeight="13" x14ac:dyDescent="0.15"/>
  <cols>
    <col min="1" max="1" width="43.83203125" style="18" customWidth="1"/>
    <col min="2" max="16384" width="8.6640625" style="18"/>
  </cols>
  <sheetData>
    <row r="1" spans="1:10" ht="14" x14ac:dyDescent="0.2">
      <c r="A1" s="19" t="s">
        <v>3</v>
      </c>
      <c r="B1" s="20"/>
      <c r="C1" s="20"/>
    </row>
    <row r="2" spans="1:10" ht="14" x14ac:dyDescent="0.2">
      <c r="A2" s="19"/>
      <c r="B2" s="20"/>
      <c r="C2" s="20"/>
    </row>
    <row r="3" spans="1:10" ht="15" x14ac:dyDescent="0.2">
      <c r="A3" s="21" t="s">
        <v>2</v>
      </c>
      <c r="B3" s="20"/>
      <c r="C3" s="20"/>
    </row>
    <row r="4" spans="1:10" ht="15" x14ac:dyDescent="0.2">
      <c r="A4" s="21" t="s">
        <v>1</v>
      </c>
      <c r="B4" s="20"/>
      <c r="C4" s="20"/>
    </row>
    <row r="5" spans="1:10" ht="15" x14ac:dyDescent="0.2">
      <c r="A5" s="21"/>
      <c r="B5" s="20"/>
      <c r="C5" s="20"/>
    </row>
    <row r="6" spans="1:10" ht="14" x14ac:dyDescent="0.2">
      <c r="A6" s="20"/>
      <c r="B6" s="20"/>
      <c r="C6" s="20"/>
    </row>
    <row r="7" spans="1:10" ht="14" x14ac:dyDescent="0.2">
      <c r="A7" s="22" t="s">
        <v>1</v>
      </c>
      <c r="B7" s="20"/>
      <c r="C7" s="20"/>
    </row>
    <row r="8" spans="1:10" ht="14" x14ac:dyDescent="0.2">
      <c r="A8" s="23" t="s">
        <v>1</v>
      </c>
      <c r="B8" s="20"/>
      <c r="C8" s="20"/>
    </row>
    <row r="9" spans="1:10" ht="14" x14ac:dyDescent="0.2">
      <c r="A9" s="24" t="s">
        <v>1</v>
      </c>
      <c r="B9" s="20"/>
      <c r="C9" s="20"/>
    </row>
    <row r="10" spans="1:10" ht="14" x14ac:dyDescent="0.2">
      <c r="A10" s="20"/>
      <c r="B10" s="20"/>
    </row>
    <row r="11" spans="1:10" ht="38.25" customHeight="1" x14ac:dyDescent="0.2">
      <c r="A11" s="8"/>
      <c r="B11" s="13" t="s">
        <v>1</v>
      </c>
      <c r="C11" s="13" t="s">
        <v>1</v>
      </c>
      <c r="D11" s="13" t="s">
        <v>1</v>
      </c>
      <c r="E11" s="13" t="s">
        <v>1</v>
      </c>
      <c r="F11" s="13" t="s">
        <v>1</v>
      </c>
      <c r="G11" s="13" t="s">
        <v>1</v>
      </c>
      <c r="H11" s="13" t="s">
        <v>1</v>
      </c>
      <c r="I11" s="13" t="s">
        <v>1</v>
      </c>
      <c r="J11" s="13" t="s">
        <v>1</v>
      </c>
    </row>
    <row r="12" spans="1:10" ht="45" x14ac:dyDescent="0.2">
      <c r="A12" s="8"/>
      <c r="B12" s="8" t="s">
        <v>20</v>
      </c>
      <c r="C12" s="8" t="s">
        <v>22</v>
      </c>
      <c r="D12" s="8" t="s">
        <v>23</v>
      </c>
      <c r="E12" s="8" t="s">
        <v>24</v>
      </c>
      <c r="F12" s="8" t="s">
        <v>25</v>
      </c>
      <c r="G12" s="8" t="s">
        <v>26</v>
      </c>
      <c r="H12" s="8" t="s">
        <v>27</v>
      </c>
      <c r="I12" s="8" t="s">
        <v>28</v>
      </c>
      <c r="J12" s="8" t="s">
        <v>29</v>
      </c>
    </row>
    <row r="13" spans="1:10" ht="14" x14ac:dyDescent="0.2">
      <c r="A13" s="25"/>
      <c r="B13" s="25" t="s">
        <v>17</v>
      </c>
      <c r="C13" s="25" t="s">
        <v>7</v>
      </c>
      <c r="D13" s="25" t="s">
        <v>12</v>
      </c>
      <c r="E13" s="25" t="s">
        <v>69</v>
      </c>
      <c r="F13" s="25" t="s">
        <v>70</v>
      </c>
      <c r="G13" s="25" t="s">
        <v>71</v>
      </c>
      <c r="H13" s="25" t="s">
        <v>92</v>
      </c>
      <c r="I13" s="25" t="s">
        <v>93</v>
      </c>
      <c r="J13" s="25" t="s">
        <v>94</v>
      </c>
    </row>
    <row r="14" spans="1:10" ht="14" x14ac:dyDescent="0.2">
      <c r="A14" s="26" t="s">
        <v>16</v>
      </c>
      <c r="B14" s="27">
        <v>1000</v>
      </c>
      <c r="C14" s="27">
        <v>249</v>
      </c>
      <c r="D14" s="27">
        <v>169</v>
      </c>
      <c r="E14" s="27">
        <v>156</v>
      </c>
      <c r="F14" s="27">
        <v>81</v>
      </c>
      <c r="G14" s="27">
        <v>41</v>
      </c>
      <c r="H14" s="27">
        <v>40</v>
      </c>
      <c r="I14" s="27">
        <v>81</v>
      </c>
      <c r="J14" s="27">
        <v>183</v>
      </c>
    </row>
    <row r="15" spans="1:10" ht="14" x14ac:dyDescent="0.2">
      <c r="A15" s="26" t="s">
        <v>15</v>
      </c>
      <c r="B15" s="27">
        <v>1000</v>
      </c>
      <c r="C15" s="27">
        <v>249</v>
      </c>
      <c r="D15" s="27">
        <v>169</v>
      </c>
      <c r="E15" s="27">
        <v>156</v>
      </c>
      <c r="F15" s="27">
        <v>81</v>
      </c>
      <c r="G15" s="27">
        <v>41</v>
      </c>
      <c r="H15" s="27">
        <v>40</v>
      </c>
      <c r="I15" s="27">
        <v>81</v>
      </c>
      <c r="J15" s="27">
        <v>183</v>
      </c>
    </row>
    <row r="16" spans="1:10" ht="15" x14ac:dyDescent="0.2">
      <c r="A16" s="28" t="s">
        <v>1</v>
      </c>
      <c r="B16" s="29" t="s">
        <v>1</v>
      </c>
      <c r="C16" s="29" t="s">
        <v>1</v>
      </c>
      <c r="D16" s="29" t="s">
        <v>1</v>
      </c>
      <c r="E16" s="29" t="s">
        <v>1</v>
      </c>
      <c r="F16" s="29" t="s">
        <v>1</v>
      </c>
      <c r="G16" s="29" t="s">
        <v>1</v>
      </c>
      <c r="H16" s="29" t="s">
        <v>1</v>
      </c>
      <c r="I16" s="29" t="s">
        <v>1</v>
      </c>
      <c r="J16" s="29" t="s">
        <v>1</v>
      </c>
    </row>
    <row r="17" spans="1:10" ht="14" x14ac:dyDescent="0.2">
      <c r="A17" s="26" t="s">
        <v>14</v>
      </c>
      <c r="B17" s="27">
        <v>160</v>
      </c>
      <c r="C17" s="27">
        <v>44</v>
      </c>
      <c r="D17" s="27">
        <v>28</v>
      </c>
      <c r="E17" s="27">
        <v>14</v>
      </c>
      <c r="F17" s="27">
        <v>6</v>
      </c>
      <c r="G17" s="27">
        <v>5</v>
      </c>
      <c r="H17" s="27">
        <v>7</v>
      </c>
      <c r="I17" s="27">
        <v>5</v>
      </c>
      <c r="J17" s="27">
        <v>51</v>
      </c>
    </row>
    <row r="18" spans="1:10" ht="14" x14ac:dyDescent="0.2">
      <c r="A18" s="30" t="s">
        <v>1</v>
      </c>
      <c r="B18" s="31">
        <v>0.16</v>
      </c>
      <c r="C18" s="31">
        <v>0.17670682730923701</v>
      </c>
      <c r="D18" s="31">
        <v>0.165680473372781</v>
      </c>
      <c r="E18" s="31">
        <v>8.9743589743589994E-2</v>
      </c>
      <c r="F18" s="31">
        <v>7.4074074074074001E-2</v>
      </c>
      <c r="G18" s="31">
        <v>0.12195121951219499</v>
      </c>
      <c r="H18" s="31">
        <v>0.17499999999999999</v>
      </c>
      <c r="I18" s="31">
        <v>6.1728395061728003E-2</v>
      </c>
      <c r="J18" s="31">
        <v>0.27868852459016402</v>
      </c>
    </row>
    <row r="19" spans="1:10" ht="15" x14ac:dyDescent="0.2">
      <c r="A19" s="28" t="s">
        <v>1</v>
      </c>
      <c r="B19" s="29" t="s">
        <v>95</v>
      </c>
      <c r="C19" s="29" t="s">
        <v>95</v>
      </c>
      <c r="D19" s="29" t="s">
        <v>95</v>
      </c>
      <c r="E19" s="29" t="s">
        <v>1</v>
      </c>
      <c r="F19" s="29" t="s">
        <v>1</v>
      </c>
      <c r="G19" s="29" t="s">
        <v>1</v>
      </c>
      <c r="H19" s="29" t="s">
        <v>1</v>
      </c>
      <c r="I19" s="29" t="s">
        <v>1</v>
      </c>
      <c r="J19" s="29" t="s">
        <v>96</v>
      </c>
    </row>
    <row r="20" spans="1:10" ht="14" x14ac:dyDescent="0.2">
      <c r="A20" s="26" t="s">
        <v>13</v>
      </c>
      <c r="B20" s="27">
        <v>220</v>
      </c>
      <c r="C20" s="27">
        <v>62</v>
      </c>
      <c r="D20" s="27">
        <v>30</v>
      </c>
      <c r="E20" s="27">
        <v>29</v>
      </c>
      <c r="F20" s="27">
        <v>21</v>
      </c>
      <c r="G20" s="27">
        <v>9</v>
      </c>
      <c r="H20" s="27">
        <v>6</v>
      </c>
      <c r="I20" s="27">
        <v>24</v>
      </c>
      <c r="J20" s="27">
        <v>39</v>
      </c>
    </row>
    <row r="21" spans="1:10" ht="14" x14ac:dyDescent="0.2">
      <c r="A21" s="30" t="s">
        <v>1</v>
      </c>
      <c r="B21" s="31">
        <v>0.22</v>
      </c>
      <c r="C21" s="31">
        <v>0.24899598393574299</v>
      </c>
      <c r="D21" s="31">
        <v>0.177514792899408</v>
      </c>
      <c r="E21" s="31">
        <v>0.18589743589743599</v>
      </c>
      <c r="F21" s="31">
        <v>0.25925925925925902</v>
      </c>
      <c r="G21" s="31">
        <v>0.219512195121951</v>
      </c>
      <c r="H21" s="31">
        <v>0.15</v>
      </c>
      <c r="I21" s="31">
        <v>0.296296296296296</v>
      </c>
      <c r="J21" s="31">
        <v>0.213114754098361</v>
      </c>
    </row>
    <row r="22" spans="1:10" ht="15" x14ac:dyDescent="0.2">
      <c r="A22" s="28" t="s">
        <v>1</v>
      </c>
      <c r="B22" s="29" t="s">
        <v>1</v>
      </c>
      <c r="C22" s="29" t="s">
        <v>1</v>
      </c>
      <c r="D22" s="29" t="s">
        <v>1</v>
      </c>
      <c r="E22" s="29" t="s">
        <v>1</v>
      </c>
      <c r="F22" s="29" t="s">
        <v>1</v>
      </c>
      <c r="G22" s="29" t="s">
        <v>1</v>
      </c>
      <c r="H22" s="29" t="s">
        <v>1</v>
      </c>
      <c r="I22" s="29" t="s">
        <v>12</v>
      </c>
      <c r="J22" s="29" t="s">
        <v>1</v>
      </c>
    </row>
    <row r="23" spans="1:10" ht="14" x14ac:dyDescent="0.2">
      <c r="A23" s="26" t="s">
        <v>10</v>
      </c>
      <c r="B23" s="27">
        <v>190</v>
      </c>
      <c r="C23" s="27">
        <v>38</v>
      </c>
      <c r="D23" s="27">
        <v>37</v>
      </c>
      <c r="E23" s="27">
        <v>37</v>
      </c>
      <c r="F23" s="27">
        <v>17</v>
      </c>
      <c r="G23" s="27">
        <v>8</v>
      </c>
      <c r="H23" s="27">
        <v>9</v>
      </c>
      <c r="I23" s="27">
        <v>14</v>
      </c>
      <c r="J23" s="27">
        <v>30</v>
      </c>
    </row>
    <row r="24" spans="1:10" ht="14" x14ac:dyDescent="0.2">
      <c r="A24" s="30" t="s">
        <v>1</v>
      </c>
      <c r="B24" s="31">
        <v>0.19</v>
      </c>
      <c r="C24" s="31">
        <v>0.15261044176706801</v>
      </c>
      <c r="D24" s="31">
        <v>0.218934911242604</v>
      </c>
      <c r="E24" s="31">
        <v>0.237179487179487</v>
      </c>
      <c r="F24" s="31">
        <v>0.209876543209877</v>
      </c>
      <c r="G24" s="31">
        <v>0.19512195121951201</v>
      </c>
      <c r="H24" s="31">
        <v>0.22500000000000001</v>
      </c>
      <c r="I24" s="31">
        <v>0.17283950617284</v>
      </c>
      <c r="J24" s="31">
        <v>0.16393442622950799</v>
      </c>
    </row>
    <row r="25" spans="1:10" ht="15" x14ac:dyDescent="0.2">
      <c r="A25" s="28" t="s">
        <v>1</v>
      </c>
      <c r="B25" s="29" t="s">
        <v>1</v>
      </c>
      <c r="C25" s="29" t="s">
        <v>1</v>
      </c>
      <c r="D25" s="29" t="s">
        <v>1</v>
      </c>
      <c r="E25" s="29" t="s">
        <v>7</v>
      </c>
      <c r="F25" s="29" t="s">
        <v>1</v>
      </c>
      <c r="G25" s="29" t="s">
        <v>1</v>
      </c>
      <c r="H25" s="29" t="s">
        <v>1</v>
      </c>
      <c r="I25" s="29" t="s">
        <v>1</v>
      </c>
      <c r="J25" s="29" t="s">
        <v>1</v>
      </c>
    </row>
    <row r="26" spans="1:10" ht="14" x14ac:dyDescent="0.2">
      <c r="A26" s="26" t="s">
        <v>9</v>
      </c>
      <c r="B26" s="27">
        <v>220</v>
      </c>
      <c r="C26" s="27">
        <v>55</v>
      </c>
      <c r="D26" s="27">
        <v>36</v>
      </c>
      <c r="E26" s="27">
        <v>35</v>
      </c>
      <c r="F26" s="27">
        <v>24</v>
      </c>
      <c r="G26" s="27">
        <v>11</v>
      </c>
      <c r="H26" s="27">
        <v>11</v>
      </c>
      <c r="I26" s="27">
        <v>20</v>
      </c>
      <c r="J26" s="27">
        <v>28</v>
      </c>
    </row>
    <row r="27" spans="1:10" ht="14" x14ac:dyDescent="0.2">
      <c r="A27" s="30" t="s">
        <v>1</v>
      </c>
      <c r="B27" s="31">
        <v>0.22</v>
      </c>
      <c r="C27" s="31">
        <v>0.22088353413654599</v>
      </c>
      <c r="D27" s="31">
        <v>0.21301775147929</v>
      </c>
      <c r="E27" s="31">
        <v>0.22435897435897401</v>
      </c>
      <c r="F27" s="31">
        <v>0.296296296296296</v>
      </c>
      <c r="G27" s="31">
        <v>0.26829268292682901</v>
      </c>
      <c r="H27" s="31">
        <v>0.27500000000000002</v>
      </c>
      <c r="I27" s="31">
        <v>0.24691358024691401</v>
      </c>
      <c r="J27" s="31">
        <v>0.15300546448087399</v>
      </c>
    </row>
    <row r="28" spans="1:10" ht="15" x14ac:dyDescent="0.2">
      <c r="A28" s="28" t="s">
        <v>1</v>
      </c>
      <c r="B28" s="29" t="s">
        <v>94</v>
      </c>
      <c r="C28" s="29" t="s">
        <v>1</v>
      </c>
      <c r="D28" s="29" t="s">
        <v>1</v>
      </c>
      <c r="E28" s="29" t="s">
        <v>1</v>
      </c>
      <c r="F28" s="29" t="s">
        <v>94</v>
      </c>
      <c r="G28" s="29" t="s">
        <v>1</v>
      </c>
      <c r="H28" s="29" t="s">
        <v>1</v>
      </c>
      <c r="I28" s="29" t="s">
        <v>1</v>
      </c>
      <c r="J28" s="29" t="s">
        <v>1</v>
      </c>
    </row>
    <row r="29" spans="1:10" ht="14" x14ac:dyDescent="0.2">
      <c r="A29" s="26" t="s">
        <v>8</v>
      </c>
      <c r="B29" s="27">
        <v>210</v>
      </c>
      <c r="C29" s="27">
        <v>50</v>
      </c>
      <c r="D29" s="27">
        <v>38</v>
      </c>
      <c r="E29" s="27">
        <v>41</v>
      </c>
      <c r="F29" s="27">
        <v>13</v>
      </c>
      <c r="G29" s="27">
        <v>8</v>
      </c>
      <c r="H29" s="27">
        <v>7</v>
      </c>
      <c r="I29" s="27">
        <v>18</v>
      </c>
      <c r="J29" s="27">
        <v>35</v>
      </c>
    </row>
    <row r="30" spans="1:10" ht="14" x14ac:dyDescent="0.2">
      <c r="A30" s="30" t="s">
        <v>1</v>
      </c>
      <c r="B30" s="31">
        <v>0.21</v>
      </c>
      <c r="C30" s="31">
        <v>0.20080321285140601</v>
      </c>
      <c r="D30" s="31">
        <v>0.224852071005917</v>
      </c>
      <c r="E30" s="31">
        <v>0.262820512820513</v>
      </c>
      <c r="F30" s="31">
        <v>0.16049382716049401</v>
      </c>
      <c r="G30" s="31">
        <v>0.19512195121951201</v>
      </c>
      <c r="H30" s="31">
        <v>0.17499999999999999</v>
      </c>
      <c r="I30" s="31">
        <v>0.22222222222222199</v>
      </c>
      <c r="J30" s="31">
        <v>0.191256830601093</v>
      </c>
    </row>
    <row r="31" spans="1:10" ht="15" x14ac:dyDescent="0.2">
      <c r="A31" s="28" t="s">
        <v>1</v>
      </c>
      <c r="B31" s="29" t="s">
        <v>1</v>
      </c>
      <c r="C31" s="29" t="s">
        <v>1</v>
      </c>
      <c r="D31" s="29" t="s">
        <v>1</v>
      </c>
      <c r="E31" s="29" t="s">
        <v>1</v>
      </c>
      <c r="F31" s="29" t="s">
        <v>1</v>
      </c>
      <c r="G31" s="29" t="s">
        <v>1</v>
      </c>
      <c r="H31" s="29" t="s">
        <v>1</v>
      </c>
      <c r="I31" s="29" t="s">
        <v>1</v>
      </c>
      <c r="J31" s="29" t="s">
        <v>1</v>
      </c>
    </row>
    <row r="32" spans="1:10" ht="14" x14ac:dyDescent="0.2">
      <c r="C32" s="20"/>
    </row>
    <row r="33" spans="1:10" ht="14" x14ac:dyDescent="0.2">
      <c r="A33" s="32" t="s">
        <v>4</v>
      </c>
      <c r="B33" s="20"/>
      <c r="C33" s="20"/>
    </row>
    <row r="34" spans="1:10" ht="14" x14ac:dyDescent="0.2">
      <c r="A34" s="33" t="s">
        <v>5</v>
      </c>
      <c r="B34" s="20"/>
      <c r="C34" s="20"/>
    </row>
    <row r="37" spans="1:10" ht="14" x14ac:dyDescent="0.2">
      <c r="A37" s="19" t="s">
        <v>3</v>
      </c>
      <c r="B37" s="20"/>
      <c r="C37" s="20"/>
    </row>
    <row r="38" spans="1:10" ht="14" x14ac:dyDescent="0.2">
      <c r="A38" s="19"/>
      <c r="B38" s="20"/>
      <c r="C38" s="20"/>
    </row>
    <row r="39" spans="1:10" ht="15" x14ac:dyDescent="0.2">
      <c r="A39" s="21" t="s">
        <v>0</v>
      </c>
      <c r="B39" s="20"/>
      <c r="C39" s="20"/>
    </row>
    <row r="40" spans="1:10" ht="15" x14ac:dyDescent="0.2">
      <c r="A40" s="21" t="s">
        <v>1</v>
      </c>
      <c r="B40" s="20"/>
      <c r="C40" s="20"/>
    </row>
    <row r="41" spans="1:10" ht="15" x14ac:dyDescent="0.2">
      <c r="A41" s="21"/>
      <c r="B41" s="20"/>
      <c r="C41" s="20"/>
    </row>
    <row r="42" spans="1:10" ht="14" x14ac:dyDescent="0.2">
      <c r="A42" s="20"/>
      <c r="B42" s="20"/>
      <c r="C42" s="20"/>
    </row>
    <row r="43" spans="1:10" ht="14" x14ac:dyDescent="0.2">
      <c r="A43" s="22" t="s">
        <v>1</v>
      </c>
      <c r="B43" s="20"/>
      <c r="C43" s="20"/>
    </row>
    <row r="44" spans="1:10" ht="14" x14ac:dyDescent="0.2">
      <c r="A44" s="23" t="s">
        <v>1</v>
      </c>
      <c r="B44" s="20"/>
      <c r="C44" s="20"/>
    </row>
    <row r="45" spans="1:10" ht="14" x14ac:dyDescent="0.2">
      <c r="A45" s="24" t="s">
        <v>1</v>
      </c>
      <c r="B45" s="20"/>
      <c r="C45" s="20"/>
    </row>
    <row r="46" spans="1:10" ht="14" x14ac:dyDescent="0.2">
      <c r="A46" s="20"/>
      <c r="B46" s="20"/>
    </row>
    <row r="47" spans="1:10" ht="38.25" customHeight="1" x14ac:dyDescent="0.2">
      <c r="A47" s="8"/>
      <c r="B47" s="13" t="s">
        <v>1</v>
      </c>
      <c r="C47" s="13" t="s">
        <v>1</v>
      </c>
      <c r="D47" s="13" t="s">
        <v>1</v>
      </c>
      <c r="E47" s="13" t="s">
        <v>1</v>
      </c>
      <c r="F47" s="13" t="s">
        <v>1</v>
      </c>
      <c r="G47" s="13" t="s">
        <v>1</v>
      </c>
      <c r="H47" s="13" t="s">
        <v>1</v>
      </c>
      <c r="I47" s="13" t="s">
        <v>1</v>
      </c>
      <c r="J47" s="13" t="s">
        <v>1</v>
      </c>
    </row>
    <row r="48" spans="1:10" ht="45" x14ac:dyDescent="0.2">
      <c r="A48" s="8"/>
      <c r="B48" s="8" t="s">
        <v>20</v>
      </c>
      <c r="C48" s="8" t="s">
        <v>22</v>
      </c>
      <c r="D48" s="8" t="s">
        <v>23</v>
      </c>
      <c r="E48" s="8" t="s">
        <v>24</v>
      </c>
      <c r="F48" s="8" t="s">
        <v>25</v>
      </c>
      <c r="G48" s="8" t="s">
        <v>26</v>
      </c>
      <c r="H48" s="8" t="s">
        <v>27</v>
      </c>
      <c r="I48" s="8" t="s">
        <v>28</v>
      </c>
      <c r="J48" s="8" t="s">
        <v>29</v>
      </c>
    </row>
    <row r="49" spans="1:10" ht="14" x14ac:dyDescent="0.2">
      <c r="A49" s="25"/>
      <c r="B49" s="25" t="s">
        <v>17</v>
      </c>
      <c r="C49" s="25" t="s">
        <v>7</v>
      </c>
      <c r="D49" s="25" t="s">
        <v>12</v>
      </c>
      <c r="E49" s="25" t="s">
        <v>69</v>
      </c>
      <c r="F49" s="25" t="s">
        <v>70</v>
      </c>
      <c r="G49" s="25" t="s">
        <v>71</v>
      </c>
      <c r="H49" s="25" t="s">
        <v>92</v>
      </c>
      <c r="I49" s="25" t="s">
        <v>93</v>
      </c>
      <c r="J49" s="25" t="s">
        <v>94</v>
      </c>
    </row>
    <row r="50" spans="1:10" ht="14" x14ac:dyDescent="0.2">
      <c r="A50" s="26" t="s">
        <v>16</v>
      </c>
      <c r="B50" s="27">
        <v>1000</v>
      </c>
      <c r="C50" s="27">
        <v>249</v>
      </c>
      <c r="D50" s="27">
        <v>169</v>
      </c>
      <c r="E50" s="27">
        <v>156</v>
      </c>
      <c r="F50" s="27">
        <v>81</v>
      </c>
      <c r="G50" s="27">
        <v>41</v>
      </c>
      <c r="H50" s="27">
        <v>40</v>
      </c>
      <c r="I50" s="27">
        <v>81</v>
      </c>
      <c r="J50" s="27">
        <v>183</v>
      </c>
    </row>
    <row r="51" spans="1:10" ht="14" x14ac:dyDescent="0.2">
      <c r="A51" s="26" t="s">
        <v>15</v>
      </c>
      <c r="B51" s="27">
        <v>1000</v>
      </c>
      <c r="C51" s="27">
        <v>249</v>
      </c>
      <c r="D51" s="27">
        <v>169</v>
      </c>
      <c r="E51" s="27">
        <v>156</v>
      </c>
      <c r="F51" s="27">
        <v>81</v>
      </c>
      <c r="G51" s="27">
        <v>41</v>
      </c>
      <c r="H51" s="27">
        <v>40</v>
      </c>
      <c r="I51" s="27">
        <v>81</v>
      </c>
      <c r="J51" s="27">
        <v>183</v>
      </c>
    </row>
    <row r="52" spans="1:10" ht="15" x14ac:dyDescent="0.2">
      <c r="A52" s="28" t="s">
        <v>1</v>
      </c>
      <c r="B52" s="29" t="s">
        <v>1</v>
      </c>
      <c r="C52" s="29" t="s">
        <v>1</v>
      </c>
      <c r="D52" s="29" t="s">
        <v>1</v>
      </c>
      <c r="E52" s="29" t="s">
        <v>1</v>
      </c>
      <c r="F52" s="29" t="s">
        <v>1</v>
      </c>
      <c r="G52" s="29" t="s">
        <v>1</v>
      </c>
      <c r="H52" s="29" t="s">
        <v>1</v>
      </c>
      <c r="I52" s="29" t="s">
        <v>1</v>
      </c>
      <c r="J52" s="29" t="s">
        <v>1</v>
      </c>
    </row>
    <row r="53" spans="1:10" ht="14" x14ac:dyDescent="0.2">
      <c r="A53" s="26" t="s">
        <v>19</v>
      </c>
      <c r="B53" s="27">
        <v>510</v>
      </c>
      <c r="C53" s="27">
        <v>137</v>
      </c>
      <c r="D53" s="27">
        <v>80</v>
      </c>
      <c r="E53" s="27">
        <v>75</v>
      </c>
      <c r="F53" s="27">
        <v>38</v>
      </c>
      <c r="G53" s="27">
        <v>13</v>
      </c>
      <c r="H53" s="27">
        <v>17</v>
      </c>
      <c r="I53" s="27">
        <v>36</v>
      </c>
      <c r="J53" s="27">
        <v>114</v>
      </c>
    </row>
    <row r="54" spans="1:10" ht="14" x14ac:dyDescent="0.2">
      <c r="A54" s="30" t="s">
        <v>1</v>
      </c>
      <c r="B54" s="31">
        <v>0.51</v>
      </c>
      <c r="C54" s="31">
        <v>0.55020080321285103</v>
      </c>
      <c r="D54" s="31">
        <v>0.47337278106508901</v>
      </c>
      <c r="E54" s="31">
        <v>0.480769230769231</v>
      </c>
      <c r="F54" s="31">
        <v>0.469135802469136</v>
      </c>
      <c r="G54" s="31">
        <v>0.31707317073170699</v>
      </c>
      <c r="H54" s="31">
        <v>0.42499999999999999</v>
      </c>
      <c r="I54" s="31">
        <v>0.44444444444444398</v>
      </c>
      <c r="J54" s="31">
        <v>0.62295081967213095</v>
      </c>
    </row>
    <row r="55" spans="1:10" ht="15" x14ac:dyDescent="0.2">
      <c r="A55" s="28" t="s">
        <v>1</v>
      </c>
      <c r="B55" s="29" t="s">
        <v>71</v>
      </c>
      <c r="C55" s="29" t="s">
        <v>71</v>
      </c>
      <c r="D55" s="29" t="s">
        <v>1</v>
      </c>
      <c r="E55" s="29" t="s">
        <v>1</v>
      </c>
      <c r="F55" s="29" t="s">
        <v>1</v>
      </c>
      <c r="G55" s="29" t="s">
        <v>1</v>
      </c>
      <c r="H55" s="29" t="s">
        <v>1</v>
      </c>
      <c r="I55" s="29" t="s">
        <v>1</v>
      </c>
      <c r="J55" s="29" t="s">
        <v>97</v>
      </c>
    </row>
    <row r="56" spans="1:10" ht="14" x14ac:dyDescent="0.2">
      <c r="A56" s="26" t="s">
        <v>18</v>
      </c>
      <c r="B56" s="27">
        <v>490</v>
      </c>
      <c r="C56" s="27">
        <v>112</v>
      </c>
      <c r="D56" s="27">
        <v>89</v>
      </c>
      <c r="E56" s="27">
        <v>81</v>
      </c>
      <c r="F56" s="27">
        <v>43</v>
      </c>
      <c r="G56" s="27">
        <v>28</v>
      </c>
      <c r="H56" s="27">
        <v>23</v>
      </c>
      <c r="I56" s="27">
        <v>45</v>
      </c>
      <c r="J56" s="27">
        <v>69</v>
      </c>
    </row>
    <row r="57" spans="1:10" ht="14" x14ac:dyDescent="0.2">
      <c r="A57" s="30" t="s">
        <v>1</v>
      </c>
      <c r="B57" s="31">
        <v>0.49</v>
      </c>
      <c r="C57" s="31">
        <v>0.44979919678714902</v>
      </c>
      <c r="D57" s="31">
        <v>0.52662721893491105</v>
      </c>
      <c r="E57" s="31">
        <v>0.51923076923076905</v>
      </c>
      <c r="F57" s="31">
        <v>0.530864197530864</v>
      </c>
      <c r="G57" s="31">
        <v>0.68292682926829296</v>
      </c>
      <c r="H57" s="31">
        <v>0.57499999999999996</v>
      </c>
      <c r="I57" s="31">
        <v>0.55555555555555602</v>
      </c>
      <c r="J57" s="31">
        <v>0.37704918032786899</v>
      </c>
    </row>
    <row r="58" spans="1:10" ht="15" x14ac:dyDescent="0.2">
      <c r="A58" s="28" t="s">
        <v>1</v>
      </c>
      <c r="B58" s="29" t="s">
        <v>94</v>
      </c>
      <c r="C58" s="29" t="s">
        <v>1</v>
      </c>
      <c r="D58" s="29" t="s">
        <v>94</v>
      </c>
      <c r="E58" s="29" t="s">
        <v>94</v>
      </c>
      <c r="F58" s="29" t="s">
        <v>94</v>
      </c>
      <c r="G58" s="29" t="s">
        <v>98</v>
      </c>
      <c r="H58" s="29" t="s">
        <v>94</v>
      </c>
      <c r="I58" s="29" t="s">
        <v>94</v>
      </c>
      <c r="J58" s="29" t="s">
        <v>1</v>
      </c>
    </row>
    <row r="59" spans="1:10" ht="14" x14ac:dyDescent="0.2">
      <c r="C59" s="20"/>
    </row>
    <row r="60" spans="1:10" ht="14" x14ac:dyDescent="0.2">
      <c r="A60" s="32" t="s">
        <v>4</v>
      </c>
      <c r="B60" s="20"/>
      <c r="C60" s="20"/>
    </row>
    <row r="61" spans="1:10" ht="14" x14ac:dyDescent="0.2">
      <c r="A61" s="33" t="s">
        <v>5</v>
      </c>
      <c r="B61" s="20"/>
      <c r="C61" s="20"/>
    </row>
    <row r="64" spans="1:10" ht="14" x14ac:dyDescent="0.2">
      <c r="A64" s="19" t="s">
        <v>3</v>
      </c>
      <c r="B64" s="20"/>
      <c r="C64" s="20"/>
    </row>
    <row r="65" spans="1:10" ht="14" x14ac:dyDescent="0.2">
      <c r="A65" s="19"/>
      <c r="B65" s="20"/>
      <c r="C65" s="20"/>
    </row>
    <row r="66" spans="1:10" ht="15" x14ac:dyDescent="0.2">
      <c r="A66" s="21" t="s">
        <v>21</v>
      </c>
      <c r="B66" s="20"/>
      <c r="C66" s="20"/>
    </row>
    <row r="67" spans="1:10" ht="15" x14ac:dyDescent="0.2">
      <c r="A67" s="21" t="s">
        <v>1</v>
      </c>
      <c r="B67" s="20"/>
      <c r="C67" s="20"/>
    </row>
    <row r="68" spans="1:10" ht="15" x14ac:dyDescent="0.2">
      <c r="A68" s="21"/>
      <c r="B68" s="20"/>
      <c r="C68" s="20"/>
    </row>
    <row r="69" spans="1:10" ht="14" x14ac:dyDescent="0.2">
      <c r="A69" s="20"/>
      <c r="B69" s="20"/>
      <c r="C69" s="20"/>
    </row>
    <row r="70" spans="1:10" ht="14" x14ac:dyDescent="0.2">
      <c r="A70" s="22" t="s">
        <v>1</v>
      </c>
      <c r="B70" s="20"/>
      <c r="C70" s="20"/>
    </row>
    <row r="71" spans="1:10" ht="14" x14ac:dyDescent="0.2">
      <c r="A71" s="23" t="s">
        <v>1</v>
      </c>
      <c r="B71" s="20"/>
      <c r="C71" s="20"/>
    </row>
    <row r="72" spans="1:10" ht="14" x14ac:dyDescent="0.2">
      <c r="A72" s="24" t="s">
        <v>1</v>
      </c>
      <c r="B72" s="20"/>
      <c r="C72" s="20"/>
    </row>
    <row r="73" spans="1:10" ht="14" x14ac:dyDescent="0.2">
      <c r="A73" s="20"/>
      <c r="B73" s="20"/>
    </row>
    <row r="74" spans="1:10" ht="38.25" customHeight="1" x14ac:dyDescent="0.2">
      <c r="A74" s="8"/>
      <c r="B74" s="13" t="s">
        <v>1</v>
      </c>
      <c r="C74" s="13" t="s">
        <v>1</v>
      </c>
      <c r="D74" s="13" t="s">
        <v>1</v>
      </c>
      <c r="E74" s="13" t="s">
        <v>1</v>
      </c>
      <c r="F74" s="13" t="s">
        <v>1</v>
      </c>
      <c r="G74" s="13" t="s">
        <v>1</v>
      </c>
      <c r="H74" s="13" t="s">
        <v>1</v>
      </c>
      <c r="I74" s="13" t="s">
        <v>1</v>
      </c>
      <c r="J74" s="13" t="s">
        <v>1</v>
      </c>
    </row>
    <row r="75" spans="1:10" ht="45" x14ac:dyDescent="0.2">
      <c r="A75" s="8"/>
      <c r="B75" s="8" t="s">
        <v>20</v>
      </c>
      <c r="C75" s="8" t="s">
        <v>22</v>
      </c>
      <c r="D75" s="8" t="s">
        <v>23</v>
      </c>
      <c r="E75" s="8" t="s">
        <v>24</v>
      </c>
      <c r="F75" s="8" t="s">
        <v>25</v>
      </c>
      <c r="G75" s="8" t="s">
        <v>26</v>
      </c>
      <c r="H75" s="8" t="s">
        <v>27</v>
      </c>
      <c r="I75" s="8" t="s">
        <v>28</v>
      </c>
      <c r="J75" s="8" t="s">
        <v>29</v>
      </c>
    </row>
    <row r="76" spans="1:10" ht="14" x14ac:dyDescent="0.2">
      <c r="A76" s="25"/>
      <c r="B76" s="25" t="s">
        <v>17</v>
      </c>
      <c r="C76" s="25" t="s">
        <v>7</v>
      </c>
      <c r="D76" s="25" t="s">
        <v>12</v>
      </c>
      <c r="E76" s="25" t="s">
        <v>69</v>
      </c>
      <c r="F76" s="25" t="s">
        <v>70</v>
      </c>
      <c r="G76" s="25" t="s">
        <v>71</v>
      </c>
      <c r="H76" s="25" t="s">
        <v>92</v>
      </c>
      <c r="I76" s="25" t="s">
        <v>93</v>
      </c>
      <c r="J76" s="25" t="s">
        <v>94</v>
      </c>
    </row>
    <row r="77" spans="1:10" ht="14" x14ac:dyDescent="0.2">
      <c r="A77" s="26" t="s">
        <v>16</v>
      </c>
      <c r="B77" s="27">
        <v>1000</v>
      </c>
      <c r="C77" s="27">
        <v>249</v>
      </c>
      <c r="D77" s="27">
        <v>169</v>
      </c>
      <c r="E77" s="27">
        <v>156</v>
      </c>
      <c r="F77" s="27">
        <v>81</v>
      </c>
      <c r="G77" s="27">
        <v>41</v>
      </c>
      <c r="H77" s="27">
        <v>40</v>
      </c>
      <c r="I77" s="27">
        <v>81</v>
      </c>
      <c r="J77" s="27">
        <v>183</v>
      </c>
    </row>
    <row r="78" spans="1:10" ht="14" x14ac:dyDescent="0.2">
      <c r="A78" s="26" t="s">
        <v>15</v>
      </c>
      <c r="B78" s="27">
        <v>1000</v>
      </c>
      <c r="C78" s="27">
        <v>249</v>
      </c>
      <c r="D78" s="27">
        <v>169</v>
      </c>
      <c r="E78" s="27">
        <v>156</v>
      </c>
      <c r="F78" s="27">
        <v>81</v>
      </c>
      <c r="G78" s="27">
        <v>41</v>
      </c>
      <c r="H78" s="27">
        <v>40</v>
      </c>
      <c r="I78" s="27">
        <v>81</v>
      </c>
      <c r="J78" s="27">
        <v>183</v>
      </c>
    </row>
    <row r="79" spans="1:10" ht="15" x14ac:dyDescent="0.2">
      <c r="A79" s="28" t="s">
        <v>1</v>
      </c>
      <c r="B79" s="29" t="s">
        <v>1</v>
      </c>
      <c r="C79" s="29" t="s">
        <v>1</v>
      </c>
      <c r="D79" s="29" t="s">
        <v>1</v>
      </c>
      <c r="E79" s="29" t="s">
        <v>1</v>
      </c>
      <c r="F79" s="29" t="s">
        <v>1</v>
      </c>
      <c r="G79" s="29" t="s">
        <v>1</v>
      </c>
      <c r="H79" s="29" t="s">
        <v>1</v>
      </c>
      <c r="I79" s="29" t="s">
        <v>1</v>
      </c>
      <c r="J79" s="29" t="s">
        <v>1</v>
      </c>
    </row>
    <row r="80" spans="1:10" ht="14" x14ac:dyDescent="0.2">
      <c r="A80" s="26" t="s">
        <v>22</v>
      </c>
      <c r="B80" s="27">
        <v>249</v>
      </c>
      <c r="C80" s="27">
        <v>249</v>
      </c>
      <c r="D80" s="27" t="s">
        <v>1</v>
      </c>
      <c r="E80" s="27" t="s">
        <v>1</v>
      </c>
      <c r="F80" s="27" t="s">
        <v>1</v>
      </c>
      <c r="G80" s="27" t="s">
        <v>1</v>
      </c>
      <c r="H80" s="27" t="s">
        <v>1</v>
      </c>
      <c r="I80" s="27" t="s">
        <v>1</v>
      </c>
      <c r="J80" s="27" t="s">
        <v>1</v>
      </c>
    </row>
    <row r="81" spans="1:10" ht="14" x14ac:dyDescent="0.2">
      <c r="A81" s="30" t="s">
        <v>1</v>
      </c>
      <c r="B81" s="31">
        <v>0.249</v>
      </c>
      <c r="C81" s="31">
        <v>1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</row>
    <row r="82" spans="1:10" ht="15" x14ac:dyDescent="0.2">
      <c r="A82" s="28" t="s">
        <v>1</v>
      </c>
      <c r="B82" s="29" t="s">
        <v>1</v>
      </c>
      <c r="C82" s="29" t="s">
        <v>99</v>
      </c>
      <c r="D82" s="29" t="s">
        <v>1</v>
      </c>
      <c r="E82" s="29" t="s">
        <v>1</v>
      </c>
      <c r="F82" s="29" t="s">
        <v>1</v>
      </c>
      <c r="G82" s="29" t="s">
        <v>1</v>
      </c>
      <c r="H82" s="29" t="s">
        <v>1</v>
      </c>
      <c r="I82" s="29" t="s">
        <v>1</v>
      </c>
      <c r="J82" s="29" t="s">
        <v>1</v>
      </c>
    </row>
    <row r="83" spans="1:10" ht="14" x14ac:dyDescent="0.2">
      <c r="A83" s="26" t="s">
        <v>23</v>
      </c>
      <c r="B83" s="27">
        <v>169</v>
      </c>
      <c r="C83" s="27" t="s">
        <v>1</v>
      </c>
      <c r="D83" s="27">
        <v>169</v>
      </c>
      <c r="E83" s="27" t="s">
        <v>1</v>
      </c>
      <c r="F83" s="27" t="s">
        <v>1</v>
      </c>
      <c r="G83" s="27" t="s">
        <v>1</v>
      </c>
      <c r="H83" s="27" t="s">
        <v>1</v>
      </c>
      <c r="I83" s="27" t="s">
        <v>1</v>
      </c>
      <c r="J83" s="27" t="s">
        <v>1</v>
      </c>
    </row>
    <row r="84" spans="1:10" ht="14" x14ac:dyDescent="0.2">
      <c r="A84" s="30" t="s">
        <v>1</v>
      </c>
      <c r="B84" s="31">
        <v>0.16900000000000001</v>
      </c>
      <c r="C84" s="31">
        <v>0</v>
      </c>
      <c r="D84" s="31">
        <v>1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</row>
    <row r="85" spans="1:10" ht="15" x14ac:dyDescent="0.2">
      <c r="A85" s="28" t="s">
        <v>1</v>
      </c>
      <c r="B85" s="29" t="s">
        <v>1</v>
      </c>
      <c r="C85" s="29" t="s">
        <v>1</v>
      </c>
      <c r="D85" s="29" t="s">
        <v>100</v>
      </c>
      <c r="E85" s="29" t="s">
        <v>1</v>
      </c>
      <c r="F85" s="29" t="s">
        <v>1</v>
      </c>
      <c r="G85" s="29" t="s">
        <v>1</v>
      </c>
      <c r="H85" s="29" t="s">
        <v>1</v>
      </c>
      <c r="I85" s="29" t="s">
        <v>1</v>
      </c>
      <c r="J85" s="29" t="s">
        <v>1</v>
      </c>
    </row>
    <row r="86" spans="1:10" ht="14" x14ac:dyDescent="0.2">
      <c r="A86" s="26" t="s">
        <v>24</v>
      </c>
      <c r="B86" s="27">
        <v>156</v>
      </c>
      <c r="C86" s="27" t="s">
        <v>1</v>
      </c>
      <c r="D86" s="27" t="s">
        <v>1</v>
      </c>
      <c r="E86" s="27">
        <v>156</v>
      </c>
      <c r="F86" s="27" t="s">
        <v>1</v>
      </c>
      <c r="G86" s="27" t="s">
        <v>1</v>
      </c>
      <c r="H86" s="27" t="s">
        <v>1</v>
      </c>
      <c r="I86" s="27" t="s">
        <v>1</v>
      </c>
      <c r="J86" s="27" t="s">
        <v>1</v>
      </c>
    </row>
    <row r="87" spans="1:10" ht="14" x14ac:dyDescent="0.2">
      <c r="A87" s="30" t="s">
        <v>1</v>
      </c>
      <c r="B87" s="31">
        <v>0.156</v>
      </c>
      <c r="C87" s="31">
        <v>0</v>
      </c>
      <c r="D87" s="31">
        <v>0</v>
      </c>
      <c r="E87" s="31">
        <v>1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</row>
    <row r="88" spans="1:10" ht="15" x14ac:dyDescent="0.2">
      <c r="A88" s="28" t="s">
        <v>1</v>
      </c>
      <c r="B88" s="29" t="s">
        <v>1</v>
      </c>
      <c r="C88" s="29" t="s">
        <v>1</v>
      </c>
      <c r="D88" s="29" t="s">
        <v>1</v>
      </c>
      <c r="E88" s="29" t="s">
        <v>101</v>
      </c>
      <c r="F88" s="29" t="s">
        <v>1</v>
      </c>
      <c r="G88" s="29" t="s">
        <v>1</v>
      </c>
      <c r="H88" s="29" t="s">
        <v>1</v>
      </c>
      <c r="I88" s="29" t="s">
        <v>1</v>
      </c>
      <c r="J88" s="29" t="s">
        <v>1</v>
      </c>
    </row>
    <row r="89" spans="1:10" ht="14" x14ac:dyDescent="0.2">
      <c r="A89" s="26" t="s">
        <v>25</v>
      </c>
      <c r="B89" s="27">
        <v>81</v>
      </c>
      <c r="C89" s="27" t="s">
        <v>1</v>
      </c>
      <c r="D89" s="27" t="s">
        <v>1</v>
      </c>
      <c r="E89" s="27" t="s">
        <v>1</v>
      </c>
      <c r="F89" s="27">
        <v>81</v>
      </c>
      <c r="G89" s="27" t="s">
        <v>1</v>
      </c>
      <c r="H89" s="27" t="s">
        <v>1</v>
      </c>
      <c r="I89" s="27" t="s">
        <v>1</v>
      </c>
      <c r="J89" s="27" t="s">
        <v>1</v>
      </c>
    </row>
    <row r="90" spans="1:10" ht="14" x14ac:dyDescent="0.2">
      <c r="A90" s="30" t="s">
        <v>1</v>
      </c>
      <c r="B90" s="31">
        <v>8.1000000000000003E-2</v>
      </c>
      <c r="C90" s="31">
        <v>0</v>
      </c>
      <c r="D90" s="31">
        <v>0</v>
      </c>
      <c r="E90" s="31">
        <v>0</v>
      </c>
      <c r="F90" s="31">
        <v>1</v>
      </c>
      <c r="G90" s="31">
        <v>0</v>
      </c>
      <c r="H90" s="31">
        <v>0</v>
      </c>
      <c r="I90" s="31">
        <v>0</v>
      </c>
      <c r="J90" s="31">
        <v>0</v>
      </c>
    </row>
    <row r="91" spans="1:10" ht="15" x14ac:dyDescent="0.2">
      <c r="A91" s="28" t="s">
        <v>1</v>
      </c>
      <c r="B91" s="29" t="s">
        <v>1</v>
      </c>
      <c r="C91" s="29" t="s">
        <v>1</v>
      </c>
      <c r="D91" s="29" t="s">
        <v>1</v>
      </c>
      <c r="E91" s="29" t="s">
        <v>1</v>
      </c>
      <c r="F91" s="29" t="s">
        <v>102</v>
      </c>
      <c r="G91" s="29" t="s">
        <v>1</v>
      </c>
      <c r="H91" s="29" t="s">
        <v>1</v>
      </c>
      <c r="I91" s="29" t="s">
        <v>1</v>
      </c>
      <c r="J91" s="29" t="s">
        <v>1</v>
      </c>
    </row>
    <row r="92" spans="1:10" ht="14" x14ac:dyDescent="0.2">
      <c r="A92" s="26" t="s">
        <v>26</v>
      </c>
      <c r="B92" s="27">
        <v>41</v>
      </c>
      <c r="C92" s="27" t="s">
        <v>1</v>
      </c>
      <c r="D92" s="27" t="s">
        <v>1</v>
      </c>
      <c r="E92" s="27" t="s">
        <v>1</v>
      </c>
      <c r="F92" s="27" t="s">
        <v>1</v>
      </c>
      <c r="G92" s="27">
        <v>41</v>
      </c>
      <c r="H92" s="27" t="s">
        <v>1</v>
      </c>
      <c r="I92" s="27" t="s">
        <v>1</v>
      </c>
      <c r="J92" s="27" t="s">
        <v>1</v>
      </c>
    </row>
    <row r="93" spans="1:10" ht="14" x14ac:dyDescent="0.2">
      <c r="A93" s="30" t="s">
        <v>1</v>
      </c>
      <c r="B93" s="31">
        <v>4.1000000000000002E-2</v>
      </c>
      <c r="C93" s="31">
        <v>0</v>
      </c>
      <c r="D93" s="31">
        <v>0</v>
      </c>
      <c r="E93" s="31">
        <v>0</v>
      </c>
      <c r="F93" s="31">
        <v>0</v>
      </c>
      <c r="G93" s="31">
        <v>1</v>
      </c>
      <c r="H93" s="31">
        <v>0</v>
      </c>
      <c r="I93" s="31">
        <v>0</v>
      </c>
      <c r="J93" s="31">
        <v>0</v>
      </c>
    </row>
    <row r="94" spans="1:10" ht="15" x14ac:dyDescent="0.2">
      <c r="A94" s="28" t="s">
        <v>1</v>
      </c>
      <c r="B94" s="29" t="s">
        <v>1</v>
      </c>
      <c r="C94" s="29" t="s">
        <v>1</v>
      </c>
      <c r="D94" s="29" t="s">
        <v>1</v>
      </c>
      <c r="E94" s="29" t="s">
        <v>1</v>
      </c>
      <c r="F94" s="29" t="s">
        <v>1</v>
      </c>
      <c r="G94" s="29" t="s">
        <v>103</v>
      </c>
      <c r="H94" s="29" t="s">
        <v>1</v>
      </c>
      <c r="I94" s="29" t="s">
        <v>1</v>
      </c>
      <c r="J94" s="29" t="s">
        <v>1</v>
      </c>
    </row>
    <row r="95" spans="1:10" ht="14" x14ac:dyDescent="0.2">
      <c r="A95" s="26" t="s">
        <v>27</v>
      </c>
      <c r="B95" s="27">
        <v>40</v>
      </c>
      <c r="C95" s="27" t="s">
        <v>1</v>
      </c>
      <c r="D95" s="27" t="s">
        <v>1</v>
      </c>
      <c r="E95" s="27" t="s">
        <v>1</v>
      </c>
      <c r="F95" s="27" t="s">
        <v>1</v>
      </c>
      <c r="G95" s="27" t="s">
        <v>1</v>
      </c>
      <c r="H95" s="27">
        <v>40</v>
      </c>
      <c r="I95" s="27" t="s">
        <v>1</v>
      </c>
      <c r="J95" s="27" t="s">
        <v>1</v>
      </c>
    </row>
    <row r="96" spans="1:10" ht="14" x14ac:dyDescent="0.2">
      <c r="A96" s="30" t="s">
        <v>1</v>
      </c>
      <c r="B96" s="31">
        <v>0.04</v>
      </c>
      <c r="C96" s="31">
        <v>0</v>
      </c>
      <c r="D96" s="31">
        <v>0</v>
      </c>
      <c r="E96" s="31">
        <v>0</v>
      </c>
      <c r="F96" s="31">
        <v>0</v>
      </c>
      <c r="G96" s="31">
        <v>0</v>
      </c>
      <c r="H96" s="31">
        <v>1</v>
      </c>
      <c r="I96" s="31">
        <v>0</v>
      </c>
      <c r="J96" s="31">
        <v>0</v>
      </c>
    </row>
    <row r="97" spans="1:10" ht="15" x14ac:dyDescent="0.2">
      <c r="A97" s="28" t="s">
        <v>1</v>
      </c>
      <c r="B97" s="29" t="s">
        <v>1</v>
      </c>
      <c r="C97" s="29" t="s">
        <v>1</v>
      </c>
      <c r="D97" s="29" t="s">
        <v>1</v>
      </c>
      <c r="E97" s="29" t="s">
        <v>1</v>
      </c>
      <c r="F97" s="29" t="s">
        <v>1</v>
      </c>
      <c r="G97" s="29" t="s">
        <v>1</v>
      </c>
      <c r="H97" s="29" t="s">
        <v>104</v>
      </c>
      <c r="I97" s="29" t="s">
        <v>1</v>
      </c>
      <c r="J97" s="29" t="s">
        <v>1</v>
      </c>
    </row>
    <row r="98" spans="1:10" ht="14" x14ac:dyDescent="0.2">
      <c r="A98" s="26" t="s">
        <v>28</v>
      </c>
      <c r="B98" s="27">
        <v>81</v>
      </c>
      <c r="C98" s="27" t="s">
        <v>1</v>
      </c>
      <c r="D98" s="27" t="s">
        <v>1</v>
      </c>
      <c r="E98" s="27" t="s">
        <v>1</v>
      </c>
      <c r="F98" s="27" t="s">
        <v>1</v>
      </c>
      <c r="G98" s="27" t="s">
        <v>1</v>
      </c>
      <c r="H98" s="27" t="s">
        <v>1</v>
      </c>
      <c r="I98" s="27">
        <v>81</v>
      </c>
      <c r="J98" s="27" t="s">
        <v>1</v>
      </c>
    </row>
    <row r="99" spans="1:10" ht="14" x14ac:dyDescent="0.2">
      <c r="A99" s="30" t="s">
        <v>1</v>
      </c>
      <c r="B99" s="31">
        <v>8.1000000000000003E-2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1</v>
      </c>
      <c r="J99" s="31">
        <v>0</v>
      </c>
    </row>
    <row r="100" spans="1:10" ht="15" x14ac:dyDescent="0.2">
      <c r="A100" s="28" t="s">
        <v>1</v>
      </c>
      <c r="B100" s="29" t="s">
        <v>1</v>
      </c>
      <c r="C100" s="29" t="s">
        <v>1</v>
      </c>
      <c r="D100" s="29" t="s">
        <v>1</v>
      </c>
      <c r="E100" s="29" t="s">
        <v>1</v>
      </c>
      <c r="F100" s="29" t="s">
        <v>1</v>
      </c>
      <c r="G100" s="29" t="s">
        <v>1</v>
      </c>
      <c r="H100" s="29" t="s">
        <v>1</v>
      </c>
      <c r="I100" s="29" t="s">
        <v>105</v>
      </c>
      <c r="J100" s="29" t="s">
        <v>1</v>
      </c>
    </row>
    <row r="101" spans="1:10" ht="14" x14ac:dyDescent="0.2">
      <c r="A101" s="26" t="s">
        <v>29</v>
      </c>
      <c r="B101" s="27">
        <v>183</v>
      </c>
      <c r="C101" s="27" t="s">
        <v>1</v>
      </c>
      <c r="D101" s="27" t="s">
        <v>1</v>
      </c>
      <c r="E101" s="27" t="s">
        <v>1</v>
      </c>
      <c r="F101" s="27" t="s">
        <v>1</v>
      </c>
      <c r="G101" s="27" t="s">
        <v>1</v>
      </c>
      <c r="H101" s="27" t="s">
        <v>1</v>
      </c>
      <c r="I101" s="27" t="s">
        <v>1</v>
      </c>
      <c r="J101" s="27">
        <v>183</v>
      </c>
    </row>
    <row r="102" spans="1:10" ht="14" x14ac:dyDescent="0.2">
      <c r="A102" s="30" t="s">
        <v>1</v>
      </c>
      <c r="B102" s="31">
        <v>0.183</v>
      </c>
      <c r="C102" s="31">
        <v>0</v>
      </c>
      <c r="D102" s="31">
        <v>0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1</v>
      </c>
    </row>
    <row r="103" spans="1:10" ht="15" x14ac:dyDescent="0.2">
      <c r="A103" s="28" t="s">
        <v>1</v>
      </c>
      <c r="B103" s="29" t="s">
        <v>1</v>
      </c>
      <c r="C103" s="29" t="s">
        <v>1</v>
      </c>
      <c r="D103" s="29" t="s">
        <v>1</v>
      </c>
      <c r="E103" s="29" t="s">
        <v>1</v>
      </c>
      <c r="F103" s="29" t="s">
        <v>1</v>
      </c>
      <c r="G103" s="29" t="s">
        <v>1</v>
      </c>
      <c r="H103" s="29" t="s">
        <v>1</v>
      </c>
      <c r="I103" s="29" t="s">
        <v>1</v>
      </c>
      <c r="J103" s="29" t="s">
        <v>106</v>
      </c>
    </row>
    <row r="104" spans="1:10" ht="14" x14ac:dyDescent="0.2">
      <c r="C104" s="20"/>
    </row>
    <row r="105" spans="1:10" ht="14" x14ac:dyDescent="0.2">
      <c r="A105" s="32" t="s">
        <v>4</v>
      </c>
      <c r="B105" s="20"/>
      <c r="C105" s="20"/>
    </row>
    <row r="106" spans="1:10" ht="14" x14ac:dyDescent="0.2">
      <c r="A106" s="33" t="s">
        <v>5</v>
      </c>
      <c r="B106" s="20"/>
      <c r="C106" s="20"/>
    </row>
    <row r="109" spans="1:10" ht="14" x14ac:dyDescent="0.2">
      <c r="A109" s="19" t="s">
        <v>3</v>
      </c>
      <c r="B109" s="20"/>
      <c r="C109" s="20"/>
    </row>
    <row r="110" spans="1:10" ht="14" x14ac:dyDescent="0.2">
      <c r="A110" s="19"/>
      <c r="B110" s="20"/>
      <c r="C110" s="20"/>
    </row>
    <row r="111" spans="1:10" ht="15" x14ac:dyDescent="0.2">
      <c r="A111" s="21" t="s">
        <v>30</v>
      </c>
      <c r="B111" s="20"/>
      <c r="C111" s="20"/>
    </row>
    <row r="112" spans="1:10" ht="15" x14ac:dyDescent="0.2">
      <c r="A112" s="21" t="s">
        <v>1</v>
      </c>
      <c r="B112" s="20"/>
      <c r="C112" s="20"/>
    </row>
    <row r="113" spans="1:10" ht="15" x14ac:dyDescent="0.2">
      <c r="A113" s="21"/>
      <c r="B113" s="20"/>
      <c r="C113" s="20"/>
    </row>
    <row r="114" spans="1:10" ht="14" x14ac:dyDescent="0.2">
      <c r="A114" s="20"/>
      <c r="B114" s="20"/>
      <c r="C114" s="20"/>
    </row>
    <row r="115" spans="1:10" ht="14" x14ac:dyDescent="0.2">
      <c r="A115" s="22" t="s">
        <v>1</v>
      </c>
      <c r="B115" s="20"/>
      <c r="C115" s="20"/>
    </row>
    <row r="116" spans="1:10" ht="14" x14ac:dyDescent="0.2">
      <c r="A116" s="23" t="s">
        <v>1</v>
      </c>
      <c r="B116" s="20"/>
      <c r="C116" s="20"/>
    </row>
    <row r="117" spans="1:10" ht="14" x14ac:dyDescent="0.2">
      <c r="A117" s="24" t="s">
        <v>1</v>
      </c>
      <c r="B117" s="20"/>
      <c r="C117" s="20"/>
    </row>
    <row r="118" spans="1:10" ht="14" x14ac:dyDescent="0.2">
      <c r="A118" s="20"/>
      <c r="B118" s="20"/>
    </row>
    <row r="119" spans="1:10" ht="38.25" customHeight="1" x14ac:dyDescent="0.2">
      <c r="A119" s="8"/>
      <c r="B119" s="13" t="s">
        <v>1</v>
      </c>
      <c r="C119" s="13" t="s">
        <v>1</v>
      </c>
      <c r="D119" s="13" t="s">
        <v>1</v>
      </c>
      <c r="E119" s="13" t="s">
        <v>1</v>
      </c>
      <c r="F119" s="13" t="s">
        <v>1</v>
      </c>
      <c r="G119" s="13" t="s">
        <v>1</v>
      </c>
      <c r="H119" s="13" t="s">
        <v>1</v>
      </c>
      <c r="I119" s="13" t="s">
        <v>1</v>
      </c>
      <c r="J119" s="13" t="s">
        <v>1</v>
      </c>
    </row>
    <row r="120" spans="1:10" ht="45" x14ac:dyDescent="0.2">
      <c r="A120" s="8"/>
      <c r="B120" s="8" t="s">
        <v>20</v>
      </c>
      <c r="C120" s="8" t="s">
        <v>22</v>
      </c>
      <c r="D120" s="8" t="s">
        <v>23</v>
      </c>
      <c r="E120" s="8" t="s">
        <v>24</v>
      </c>
      <c r="F120" s="8" t="s">
        <v>25</v>
      </c>
      <c r="G120" s="8" t="s">
        <v>26</v>
      </c>
      <c r="H120" s="8" t="s">
        <v>27</v>
      </c>
      <c r="I120" s="8" t="s">
        <v>28</v>
      </c>
      <c r="J120" s="8" t="s">
        <v>29</v>
      </c>
    </row>
    <row r="121" spans="1:10" ht="14" x14ac:dyDescent="0.2">
      <c r="A121" s="25"/>
      <c r="B121" s="25" t="s">
        <v>17</v>
      </c>
      <c r="C121" s="25" t="s">
        <v>7</v>
      </c>
      <c r="D121" s="25" t="s">
        <v>12</v>
      </c>
      <c r="E121" s="25" t="s">
        <v>69</v>
      </c>
      <c r="F121" s="25" t="s">
        <v>70</v>
      </c>
      <c r="G121" s="25" t="s">
        <v>71</v>
      </c>
      <c r="H121" s="25" t="s">
        <v>92</v>
      </c>
      <c r="I121" s="25" t="s">
        <v>93</v>
      </c>
      <c r="J121" s="25" t="s">
        <v>94</v>
      </c>
    </row>
    <row r="122" spans="1:10" ht="14" x14ac:dyDescent="0.2">
      <c r="A122" s="26" t="s">
        <v>16</v>
      </c>
      <c r="B122" s="27">
        <v>1000</v>
      </c>
      <c r="C122" s="27">
        <v>249</v>
      </c>
      <c r="D122" s="27">
        <v>169</v>
      </c>
      <c r="E122" s="27">
        <v>156</v>
      </c>
      <c r="F122" s="27">
        <v>81</v>
      </c>
      <c r="G122" s="27">
        <v>41</v>
      </c>
      <c r="H122" s="27">
        <v>40</v>
      </c>
      <c r="I122" s="27">
        <v>81</v>
      </c>
      <c r="J122" s="27">
        <v>183</v>
      </c>
    </row>
    <row r="123" spans="1:10" ht="14" x14ac:dyDescent="0.2">
      <c r="A123" s="26" t="s">
        <v>15</v>
      </c>
      <c r="B123" s="27">
        <v>1000</v>
      </c>
      <c r="C123" s="27">
        <v>249</v>
      </c>
      <c r="D123" s="27">
        <v>169</v>
      </c>
      <c r="E123" s="27">
        <v>156</v>
      </c>
      <c r="F123" s="27">
        <v>81</v>
      </c>
      <c r="G123" s="27">
        <v>41</v>
      </c>
      <c r="H123" s="27">
        <v>40</v>
      </c>
      <c r="I123" s="27">
        <v>81</v>
      </c>
      <c r="J123" s="27">
        <v>183</v>
      </c>
    </row>
    <row r="124" spans="1:10" ht="15" x14ac:dyDescent="0.2">
      <c r="A124" s="28" t="s">
        <v>1</v>
      </c>
      <c r="B124" s="29" t="s">
        <v>1</v>
      </c>
      <c r="C124" s="29" t="s">
        <v>1</v>
      </c>
      <c r="D124" s="29" t="s">
        <v>1</v>
      </c>
      <c r="E124" s="29" t="s">
        <v>1</v>
      </c>
      <c r="F124" s="29" t="s">
        <v>1</v>
      </c>
      <c r="G124" s="29" t="s">
        <v>1</v>
      </c>
      <c r="H124" s="29" t="s">
        <v>1</v>
      </c>
      <c r="I124" s="29" t="s">
        <v>1</v>
      </c>
      <c r="J124" s="29" t="s">
        <v>1</v>
      </c>
    </row>
    <row r="125" spans="1:10" ht="14" x14ac:dyDescent="0.2">
      <c r="A125" s="26" t="s">
        <v>31</v>
      </c>
      <c r="B125" s="27">
        <v>44</v>
      </c>
      <c r="C125" s="27">
        <v>16</v>
      </c>
      <c r="D125" s="27">
        <v>4</v>
      </c>
      <c r="E125" s="27">
        <v>6</v>
      </c>
      <c r="F125" s="27">
        <v>3</v>
      </c>
      <c r="G125" s="27">
        <v>4</v>
      </c>
      <c r="H125" s="27">
        <v>1</v>
      </c>
      <c r="I125" s="27">
        <v>1</v>
      </c>
      <c r="J125" s="27">
        <v>9</v>
      </c>
    </row>
    <row r="126" spans="1:10" ht="14" x14ac:dyDescent="0.2">
      <c r="A126" s="30" t="s">
        <v>1</v>
      </c>
      <c r="B126" s="31">
        <v>4.3999999999999997E-2</v>
      </c>
      <c r="C126" s="31">
        <v>6.4257028112450001E-2</v>
      </c>
      <c r="D126" s="31">
        <v>2.3668639053254E-2</v>
      </c>
      <c r="E126" s="31">
        <v>3.8461538461537999E-2</v>
      </c>
      <c r="F126" s="31">
        <v>3.7037037037037E-2</v>
      </c>
      <c r="G126" s="31">
        <v>9.7560975609756004E-2</v>
      </c>
      <c r="H126" s="31">
        <v>2.5000000000000001E-2</v>
      </c>
      <c r="I126" s="31">
        <v>1.2345679012345999E-2</v>
      </c>
      <c r="J126" s="31">
        <v>4.9180327868852E-2</v>
      </c>
    </row>
    <row r="127" spans="1:10" ht="15" x14ac:dyDescent="0.2">
      <c r="A127" s="28" t="s">
        <v>1</v>
      </c>
      <c r="B127" s="29" t="s">
        <v>1</v>
      </c>
      <c r="C127" s="29" t="s">
        <v>1</v>
      </c>
      <c r="D127" s="29" t="s">
        <v>1</v>
      </c>
      <c r="E127" s="29" t="s">
        <v>1</v>
      </c>
      <c r="F127" s="29" t="s">
        <v>1</v>
      </c>
      <c r="G127" s="29" t="s">
        <v>107</v>
      </c>
      <c r="H127" s="29" t="s">
        <v>1</v>
      </c>
      <c r="I127" s="29" t="s">
        <v>1</v>
      </c>
      <c r="J127" s="29" t="s">
        <v>1</v>
      </c>
    </row>
    <row r="128" spans="1:10" ht="14" x14ac:dyDescent="0.2">
      <c r="A128" s="26" t="s">
        <v>32</v>
      </c>
      <c r="B128" s="27">
        <v>383</v>
      </c>
      <c r="C128" s="27">
        <v>85</v>
      </c>
      <c r="D128" s="27">
        <v>72</v>
      </c>
      <c r="E128" s="27">
        <v>65</v>
      </c>
      <c r="F128" s="27">
        <v>32</v>
      </c>
      <c r="G128" s="27">
        <v>10</v>
      </c>
      <c r="H128" s="27">
        <v>18</v>
      </c>
      <c r="I128" s="27">
        <v>30</v>
      </c>
      <c r="J128" s="27">
        <v>71</v>
      </c>
    </row>
    <row r="129" spans="1:10" ht="14" x14ac:dyDescent="0.2">
      <c r="A129" s="30" t="s">
        <v>1</v>
      </c>
      <c r="B129" s="31">
        <v>0.38300000000000001</v>
      </c>
      <c r="C129" s="31">
        <v>0.34136546184738997</v>
      </c>
      <c r="D129" s="31">
        <v>0.42603550295858</v>
      </c>
      <c r="E129" s="31">
        <v>0.41666666666666702</v>
      </c>
      <c r="F129" s="31">
        <v>0.39506172839506198</v>
      </c>
      <c r="G129" s="31">
        <v>0.24390243902438999</v>
      </c>
      <c r="H129" s="31">
        <v>0.45</v>
      </c>
      <c r="I129" s="31">
        <v>0.37037037037037002</v>
      </c>
      <c r="J129" s="31">
        <v>0.387978142076503</v>
      </c>
    </row>
    <row r="130" spans="1:10" ht="15" x14ac:dyDescent="0.2">
      <c r="A130" s="28" t="s">
        <v>1</v>
      </c>
      <c r="B130" s="29" t="s">
        <v>1</v>
      </c>
      <c r="C130" s="29" t="s">
        <v>1</v>
      </c>
      <c r="D130" s="29" t="s">
        <v>71</v>
      </c>
      <c r="E130" s="29" t="s">
        <v>71</v>
      </c>
      <c r="F130" s="29" t="s">
        <v>1</v>
      </c>
      <c r="G130" s="29" t="s">
        <v>1</v>
      </c>
      <c r="H130" s="29" t="s">
        <v>1</v>
      </c>
      <c r="I130" s="29" t="s">
        <v>1</v>
      </c>
      <c r="J130" s="29" t="s">
        <v>1</v>
      </c>
    </row>
    <row r="131" spans="1:10" ht="15" x14ac:dyDescent="0.2">
      <c r="A131" s="46" t="s">
        <v>33</v>
      </c>
      <c r="B131" s="27">
        <v>161</v>
      </c>
      <c r="C131" s="27">
        <v>39</v>
      </c>
      <c r="D131" s="27">
        <v>26</v>
      </c>
      <c r="E131" s="27">
        <v>27</v>
      </c>
      <c r="F131" s="27">
        <v>9</v>
      </c>
      <c r="G131" s="27">
        <v>6</v>
      </c>
      <c r="H131" s="27">
        <v>9</v>
      </c>
      <c r="I131" s="27">
        <v>13</v>
      </c>
      <c r="J131" s="27">
        <v>32</v>
      </c>
    </row>
    <row r="132" spans="1:10" ht="15" x14ac:dyDescent="0.2">
      <c r="A132" s="47" t="s">
        <v>1</v>
      </c>
      <c r="B132" s="31">
        <v>0.161</v>
      </c>
      <c r="C132" s="31">
        <v>0.156626506024096</v>
      </c>
      <c r="D132" s="31">
        <v>0.15384615384615399</v>
      </c>
      <c r="E132" s="31">
        <v>0.17307692307692299</v>
      </c>
      <c r="F132" s="31">
        <v>0.11111111111111099</v>
      </c>
      <c r="G132" s="31">
        <v>0.146341463414634</v>
      </c>
      <c r="H132" s="31">
        <v>0.22500000000000001</v>
      </c>
      <c r="I132" s="31">
        <v>0.16049382716049401</v>
      </c>
      <c r="J132" s="31">
        <v>0.17486338797814199</v>
      </c>
    </row>
    <row r="133" spans="1:10" ht="15" x14ac:dyDescent="0.2">
      <c r="A133" s="48" t="s">
        <v>1</v>
      </c>
      <c r="B133" s="29" t="s">
        <v>1</v>
      </c>
      <c r="C133" s="29" t="s">
        <v>1</v>
      </c>
      <c r="D133" s="29" t="s">
        <v>1</v>
      </c>
      <c r="E133" s="29" t="s">
        <v>1</v>
      </c>
      <c r="F133" s="29" t="s">
        <v>1</v>
      </c>
      <c r="G133" s="29" t="s">
        <v>1</v>
      </c>
      <c r="H133" s="29" t="s">
        <v>1</v>
      </c>
      <c r="I133" s="29" t="s">
        <v>1</v>
      </c>
      <c r="J133" s="29" t="s">
        <v>1</v>
      </c>
    </row>
    <row r="134" spans="1:10" ht="45" x14ac:dyDescent="0.2">
      <c r="A134" s="46" t="s">
        <v>34</v>
      </c>
      <c r="B134" s="27">
        <v>412</v>
      </c>
      <c r="C134" s="27">
        <v>109</v>
      </c>
      <c r="D134" s="27">
        <v>67</v>
      </c>
      <c r="E134" s="27">
        <v>58</v>
      </c>
      <c r="F134" s="27">
        <v>37</v>
      </c>
      <c r="G134" s="27">
        <v>21</v>
      </c>
      <c r="H134" s="27">
        <v>12</v>
      </c>
      <c r="I134" s="27">
        <v>37</v>
      </c>
      <c r="J134" s="27">
        <v>71</v>
      </c>
    </row>
    <row r="135" spans="1:10" ht="14" x14ac:dyDescent="0.2">
      <c r="A135" s="30" t="s">
        <v>1</v>
      </c>
      <c r="B135" s="31">
        <v>0.41199999999999998</v>
      </c>
      <c r="C135" s="31">
        <v>0.43775100401606398</v>
      </c>
      <c r="D135" s="31">
        <v>0.39644970414201203</v>
      </c>
      <c r="E135" s="31">
        <v>0.37179487179487197</v>
      </c>
      <c r="F135" s="31">
        <v>0.45679012345678999</v>
      </c>
      <c r="G135" s="31">
        <v>0.51219512195121997</v>
      </c>
      <c r="H135" s="31">
        <v>0.3</v>
      </c>
      <c r="I135" s="31">
        <v>0.45679012345678999</v>
      </c>
      <c r="J135" s="31">
        <v>0.387978142076503</v>
      </c>
    </row>
    <row r="136" spans="1:10" ht="15" x14ac:dyDescent="0.2">
      <c r="A136" s="28" t="s">
        <v>1</v>
      </c>
      <c r="B136" s="29" t="s">
        <v>1</v>
      </c>
      <c r="C136" s="29" t="s">
        <v>1</v>
      </c>
      <c r="D136" s="29" t="s">
        <v>1</v>
      </c>
      <c r="E136" s="29" t="s">
        <v>1</v>
      </c>
      <c r="F136" s="29" t="s">
        <v>1</v>
      </c>
      <c r="G136" s="29" t="s">
        <v>1</v>
      </c>
      <c r="H136" s="29" t="s">
        <v>1</v>
      </c>
      <c r="I136" s="29" t="s">
        <v>1</v>
      </c>
      <c r="J136" s="29" t="s">
        <v>1</v>
      </c>
    </row>
    <row r="137" spans="1:10" ht="14" x14ac:dyDescent="0.2">
      <c r="C137" s="20"/>
    </row>
    <row r="138" spans="1:10" ht="14" x14ac:dyDescent="0.2">
      <c r="A138" s="32" t="s">
        <v>4</v>
      </c>
      <c r="B138" s="20"/>
      <c r="C138" s="20"/>
    </row>
    <row r="139" spans="1:10" ht="14" x14ac:dyDescent="0.2">
      <c r="A139" s="33" t="s">
        <v>5</v>
      </c>
      <c r="B139" s="20"/>
      <c r="C139" s="20"/>
    </row>
    <row r="142" spans="1:10" ht="14" x14ac:dyDescent="0.2">
      <c r="A142" s="19" t="s">
        <v>3</v>
      </c>
      <c r="B142" s="20"/>
      <c r="C142" s="20"/>
    </row>
    <row r="143" spans="1:10" ht="14" x14ac:dyDescent="0.2">
      <c r="A143" s="19"/>
      <c r="B143" s="20"/>
      <c r="C143" s="20"/>
    </row>
    <row r="144" spans="1:10" ht="15" x14ac:dyDescent="0.2">
      <c r="A144" s="21" t="s">
        <v>35</v>
      </c>
      <c r="B144" s="20"/>
      <c r="C144" s="20"/>
    </row>
    <row r="145" spans="1:10" ht="15" x14ac:dyDescent="0.2">
      <c r="A145" s="21" t="s">
        <v>1</v>
      </c>
      <c r="B145" s="20"/>
      <c r="C145" s="20"/>
    </row>
    <row r="146" spans="1:10" ht="15" x14ac:dyDescent="0.2">
      <c r="A146" s="21"/>
      <c r="B146" s="20"/>
      <c r="C146" s="20"/>
    </row>
    <row r="147" spans="1:10" ht="14" x14ac:dyDescent="0.2">
      <c r="A147" s="20"/>
      <c r="B147" s="20"/>
      <c r="C147" s="20"/>
    </row>
    <row r="148" spans="1:10" ht="14" x14ac:dyDescent="0.2">
      <c r="A148" s="22" t="s">
        <v>1</v>
      </c>
      <c r="B148" s="20"/>
      <c r="C148" s="20"/>
    </row>
    <row r="149" spans="1:10" ht="14" x14ac:dyDescent="0.2">
      <c r="A149" s="23" t="s">
        <v>1</v>
      </c>
      <c r="B149" s="20"/>
      <c r="C149" s="20"/>
    </row>
    <row r="150" spans="1:10" ht="14" x14ac:dyDescent="0.2">
      <c r="A150" s="24" t="s">
        <v>1</v>
      </c>
      <c r="B150" s="20"/>
      <c r="C150" s="20"/>
    </row>
    <row r="151" spans="1:10" ht="14" x14ac:dyDescent="0.2">
      <c r="A151" s="20"/>
      <c r="B151" s="20"/>
    </row>
    <row r="152" spans="1:10" ht="38.25" customHeight="1" x14ac:dyDescent="0.2">
      <c r="A152" s="8"/>
      <c r="B152" s="13" t="s">
        <v>1</v>
      </c>
      <c r="C152" s="13" t="s">
        <v>1</v>
      </c>
      <c r="D152" s="13" t="s">
        <v>1</v>
      </c>
      <c r="E152" s="13" t="s">
        <v>1</v>
      </c>
      <c r="F152" s="13" t="s">
        <v>1</v>
      </c>
      <c r="G152" s="13" t="s">
        <v>1</v>
      </c>
      <c r="H152" s="13" t="s">
        <v>1</v>
      </c>
      <c r="I152" s="13" t="s">
        <v>1</v>
      </c>
      <c r="J152" s="13" t="s">
        <v>1</v>
      </c>
    </row>
    <row r="153" spans="1:10" ht="45" x14ac:dyDescent="0.2">
      <c r="A153" s="8"/>
      <c r="B153" s="8" t="s">
        <v>20</v>
      </c>
      <c r="C153" s="8" t="s">
        <v>22</v>
      </c>
      <c r="D153" s="8" t="s">
        <v>23</v>
      </c>
      <c r="E153" s="8" t="s">
        <v>24</v>
      </c>
      <c r="F153" s="8" t="s">
        <v>25</v>
      </c>
      <c r="G153" s="8" t="s">
        <v>26</v>
      </c>
      <c r="H153" s="8" t="s">
        <v>27</v>
      </c>
      <c r="I153" s="8" t="s">
        <v>28</v>
      </c>
      <c r="J153" s="8" t="s">
        <v>29</v>
      </c>
    </row>
    <row r="154" spans="1:10" ht="14" x14ac:dyDescent="0.2">
      <c r="A154" s="25"/>
      <c r="B154" s="25" t="s">
        <v>17</v>
      </c>
      <c r="C154" s="25" t="s">
        <v>7</v>
      </c>
      <c r="D154" s="25" t="s">
        <v>12</v>
      </c>
      <c r="E154" s="25" t="s">
        <v>69</v>
      </c>
      <c r="F154" s="25" t="s">
        <v>70</v>
      </c>
      <c r="G154" s="25" t="s">
        <v>71</v>
      </c>
      <c r="H154" s="25" t="s">
        <v>92</v>
      </c>
      <c r="I154" s="25" t="s">
        <v>93</v>
      </c>
      <c r="J154" s="25" t="s">
        <v>94</v>
      </c>
    </row>
    <row r="155" spans="1:10" ht="14" x14ac:dyDescent="0.2">
      <c r="A155" s="26" t="s">
        <v>16</v>
      </c>
      <c r="B155" s="27">
        <v>1000</v>
      </c>
      <c r="C155" s="27">
        <v>249</v>
      </c>
      <c r="D155" s="27">
        <v>169</v>
      </c>
      <c r="E155" s="27">
        <v>156</v>
      </c>
      <c r="F155" s="27">
        <v>81</v>
      </c>
      <c r="G155" s="27">
        <v>41</v>
      </c>
      <c r="H155" s="27">
        <v>40</v>
      </c>
      <c r="I155" s="27">
        <v>81</v>
      </c>
      <c r="J155" s="27">
        <v>183</v>
      </c>
    </row>
    <row r="156" spans="1:10" ht="14" x14ac:dyDescent="0.2">
      <c r="A156" s="26" t="s">
        <v>15</v>
      </c>
      <c r="B156" s="27">
        <v>1000</v>
      </c>
      <c r="C156" s="27">
        <v>249</v>
      </c>
      <c r="D156" s="27">
        <v>169</v>
      </c>
      <c r="E156" s="27">
        <v>156</v>
      </c>
      <c r="F156" s="27">
        <v>81</v>
      </c>
      <c r="G156" s="27">
        <v>41</v>
      </c>
      <c r="H156" s="27">
        <v>40</v>
      </c>
      <c r="I156" s="27">
        <v>81</v>
      </c>
      <c r="J156" s="27">
        <v>183</v>
      </c>
    </row>
    <row r="157" spans="1:10" ht="15" x14ac:dyDescent="0.2">
      <c r="A157" s="28" t="s">
        <v>1</v>
      </c>
      <c r="B157" s="29" t="s">
        <v>1</v>
      </c>
      <c r="C157" s="29" t="s">
        <v>1</v>
      </c>
      <c r="D157" s="29" t="s">
        <v>1</v>
      </c>
      <c r="E157" s="29" t="s">
        <v>1</v>
      </c>
      <c r="F157" s="29" t="s">
        <v>1</v>
      </c>
      <c r="G157" s="29" t="s">
        <v>1</v>
      </c>
      <c r="H157" s="29" t="s">
        <v>1</v>
      </c>
      <c r="I157" s="29" t="s">
        <v>1</v>
      </c>
      <c r="J157" s="29" t="s">
        <v>1</v>
      </c>
    </row>
    <row r="158" spans="1:10" ht="14" x14ac:dyDescent="0.2">
      <c r="A158" s="26" t="s">
        <v>36</v>
      </c>
      <c r="B158" s="27">
        <v>50</v>
      </c>
      <c r="C158" s="27">
        <v>16</v>
      </c>
      <c r="D158" s="27">
        <v>11</v>
      </c>
      <c r="E158" s="27">
        <v>8</v>
      </c>
      <c r="F158" s="27">
        <v>2</v>
      </c>
      <c r="G158" s="27" t="s">
        <v>1</v>
      </c>
      <c r="H158" s="27">
        <v>1</v>
      </c>
      <c r="I158" s="27">
        <v>3</v>
      </c>
      <c r="J158" s="27">
        <v>9</v>
      </c>
    </row>
    <row r="159" spans="1:10" ht="14" x14ac:dyDescent="0.2">
      <c r="A159" s="30" t="s">
        <v>1</v>
      </c>
      <c r="B159" s="31">
        <v>0.05</v>
      </c>
      <c r="C159" s="31">
        <v>6.4257028112450001E-2</v>
      </c>
      <c r="D159" s="31">
        <v>6.5088757396449995E-2</v>
      </c>
      <c r="E159" s="31">
        <v>5.1282051282051003E-2</v>
      </c>
      <c r="F159" s="31">
        <v>2.4691358024690999E-2</v>
      </c>
      <c r="G159" s="31">
        <v>0</v>
      </c>
      <c r="H159" s="31">
        <v>2.5000000000000001E-2</v>
      </c>
      <c r="I159" s="31">
        <v>3.7037037037037E-2</v>
      </c>
      <c r="J159" s="31">
        <v>4.9180327868852E-2</v>
      </c>
    </row>
    <row r="160" spans="1:10" ht="15" x14ac:dyDescent="0.2">
      <c r="A160" s="28" t="s">
        <v>1</v>
      </c>
      <c r="B160" s="29" t="s">
        <v>1</v>
      </c>
      <c r="C160" s="29" t="s">
        <v>1</v>
      </c>
      <c r="D160" s="29" t="s">
        <v>1</v>
      </c>
      <c r="E160" s="29" t="s">
        <v>1</v>
      </c>
      <c r="F160" s="29" t="s">
        <v>1</v>
      </c>
      <c r="G160" s="29" t="s">
        <v>1</v>
      </c>
      <c r="H160" s="29" t="s">
        <v>1</v>
      </c>
      <c r="I160" s="29" t="s">
        <v>1</v>
      </c>
      <c r="J160" s="29" t="s">
        <v>1</v>
      </c>
    </row>
    <row r="161" spans="1:10" ht="14" x14ac:dyDescent="0.2">
      <c r="A161" s="26" t="s">
        <v>37</v>
      </c>
      <c r="B161" s="27">
        <v>87</v>
      </c>
      <c r="C161" s="27">
        <v>17</v>
      </c>
      <c r="D161" s="27">
        <v>12</v>
      </c>
      <c r="E161" s="27">
        <v>13</v>
      </c>
      <c r="F161" s="27">
        <v>10</v>
      </c>
      <c r="G161" s="27">
        <v>2</v>
      </c>
      <c r="H161" s="27">
        <v>5</v>
      </c>
      <c r="I161" s="27">
        <v>6</v>
      </c>
      <c r="J161" s="27">
        <v>22</v>
      </c>
    </row>
    <row r="162" spans="1:10" ht="14" x14ac:dyDescent="0.2">
      <c r="A162" s="30" t="s">
        <v>1</v>
      </c>
      <c r="B162" s="31">
        <v>8.6999999999999994E-2</v>
      </c>
      <c r="C162" s="31">
        <v>6.8273092369477997E-2</v>
      </c>
      <c r="D162" s="31">
        <v>7.1005917159762996E-2</v>
      </c>
      <c r="E162" s="31">
        <v>8.3333333333332996E-2</v>
      </c>
      <c r="F162" s="31">
        <v>0.12345679012345701</v>
      </c>
      <c r="G162" s="31">
        <v>4.8780487804878002E-2</v>
      </c>
      <c r="H162" s="31">
        <v>0.125</v>
      </c>
      <c r="I162" s="31">
        <v>7.4074074074074001E-2</v>
      </c>
      <c r="J162" s="31">
        <v>0.12021857923497301</v>
      </c>
    </row>
    <row r="163" spans="1:10" ht="15" x14ac:dyDescent="0.2">
      <c r="A163" s="28" t="s">
        <v>1</v>
      </c>
      <c r="B163" s="29" t="s">
        <v>1</v>
      </c>
      <c r="C163" s="29" t="s">
        <v>1</v>
      </c>
      <c r="D163" s="29" t="s">
        <v>1</v>
      </c>
      <c r="E163" s="29" t="s">
        <v>1</v>
      </c>
      <c r="F163" s="29" t="s">
        <v>1</v>
      </c>
      <c r="G163" s="29" t="s">
        <v>1</v>
      </c>
      <c r="H163" s="29" t="s">
        <v>1</v>
      </c>
      <c r="I163" s="29" t="s">
        <v>1</v>
      </c>
      <c r="J163" s="29" t="s">
        <v>1</v>
      </c>
    </row>
    <row r="164" spans="1:10" ht="14" x14ac:dyDescent="0.2">
      <c r="A164" s="26" t="s">
        <v>38</v>
      </c>
      <c r="B164" s="27">
        <v>96</v>
      </c>
      <c r="C164" s="27">
        <v>20</v>
      </c>
      <c r="D164" s="27">
        <v>16</v>
      </c>
      <c r="E164" s="27">
        <v>18</v>
      </c>
      <c r="F164" s="27">
        <v>9</v>
      </c>
      <c r="G164" s="27">
        <v>4</v>
      </c>
      <c r="H164" s="27">
        <v>6</v>
      </c>
      <c r="I164" s="27">
        <v>8</v>
      </c>
      <c r="J164" s="27">
        <v>15</v>
      </c>
    </row>
    <row r="165" spans="1:10" ht="14" x14ac:dyDescent="0.2">
      <c r="A165" s="30" t="s">
        <v>1</v>
      </c>
      <c r="B165" s="31">
        <v>9.6000000000000002E-2</v>
      </c>
      <c r="C165" s="31">
        <v>8.0321285140561999E-2</v>
      </c>
      <c r="D165" s="31">
        <v>9.4674556213017999E-2</v>
      </c>
      <c r="E165" s="31">
        <v>0.115384615384615</v>
      </c>
      <c r="F165" s="31">
        <v>0.11111111111111099</v>
      </c>
      <c r="G165" s="31">
        <v>9.7560975609756004E-2</v>
      </c>
      <c r="H165" s="31">
        <v>0.15</v>
      </c>
      <c r="I165" s="31">
        <v>9.8765432098764996E-2</v>
      </c>
      <c r="J165" s="31">
        <v>8.1967213114753995E-2</v>
      </c>
    </row>
    <row r="166" spans="1:10" ht="15" x14ac:dyDescent="0.2">
      <c r="A166" s="28" t="s">
        <v>1</v>
      </c>
      <c r="B166" s="29" t="s">
        <v>1</v>
      </c>
      <c r="C166" s="29" t="s">
        <v>1</v>
      </c>
      <c r="D166" s="29" t="s">
        <v>1</v>
      </c>
      <c r="E166" s="29" t="s">
        <v>1</v>
      </c>
      <c r="F166" s="29" t="s">
        <v>1</v>
      </c>
      <c r="G166" s="29" t="s">
        <v>1</v>
      </c>
      <c r="H166" s="29" t="s">
        <v>1</v>
      </c>
      <c r="I166" s="29" t="s">
        <v>1</v>
      </c>
      <c r="J166" s="29" t="s">
        <v>1</v>
      </c>
    </row>
    <row r="167" spans="1:10" ht="14" x14ac:dyDescent="0.2">
      <c r="A167" s="26" t="s">
        <v>39</v>
      </c>
      <c r="B167" s="27">
        <v>115</v>
      </c>
      <c r="C167" s="27">
        <v>35</v>
      </c>
      <c r="D167" s="27">
        <v>23</v>
      </c>
      <c r="E167" s="27">
        <v>12</v>
      </c>
      <c r="F167" s="27">
        <v>6</v>
      </c>
      <c r="G167" s="27">
        <v>6</v>
      </c>
      <c r="H167" s="27">
        <v>2</v>
      </c>
      <c r="I167" s="27">
        <v>11</v>
      </c>
      <c r="J167" s="27">
        <v>20</v>
      </c>
    </row>
    <row r="168" spans="1:10" ht="14" x14ac:dyDescent="0.2">
      <c r="A168" s="30" t="s">
        <v>1</v>
      </c>
      <c r="B168" s="31">
        <v>0.115</v>
      </c>
      <c r="C168" s="31">
        <v>0.14056224899598399</v>
      </c>
      <c r="D168" s="31">
        <v>0.13609467455621299</v>
      </c>
      <c r="E168" s="31">
        <v>7.6923076923076997E-2</v>
      </c>
      <c r="F168" s="31">
        <v>7.4074074074074001E-2</v>
      </c>
      <c r="G168" s="31">
        <v>0.146341463414634</v>
      </c>
      <c r="H168" s="31">
        <v>0.05</v>
      </c>
      <c r="I168" s="31">
        <v>0.13580246913580199</v>
      </c>
      <c r="J168" s="31">
        <v>0.109289617486339</v>
      </c>
    </row>
    <row r="169" spans="1:10" ht="15" x14ac:dyDescent="0.2">
      <c r="A169" s="28" t="s">
        <v>1</v>
      </c>
      <c r="B169" s="29" t="s">
        <v>1</v>
      </c>
      <c r="C169" s="29" t="s">
        <v>1</v>
      </c>
      <c r="D169" s="29" t="s">
        <v>1</v>
      </c>
      <c r="E169" s="29" t="s">
        <v>1</v>
      </c>
      <c r="F169" s="29" t="s">
        <v>1</v>
      </c>
      <c r="G169" s="29" t="s">
        <v>1</v>
      </c>
      <c r="H169" s="29" t="s">
        <v>1</v>
      </c>
      <c r="I169" s="29" t="s">
        <v>1</v>
      </c>
      <c r="J169" s="29" t="s">
        <v>1</v>
      </c>
    </row>
    <row r="170" spans="1:10" ht="14" x14ac:dyDescent="0.2">
      <c r="A170" s="26" t="s">
        <v>40</v>
      </c>
      <c r="B170" s="27">
        <v>124</v>
      </c>
      <c r="C170" s="27">
        <v>27</v>
      </c>
      <c r="D170" s="27">
        <v>22</v>
      </c>
      <c r="E170" s="27">
        <v>22</v>
      </c>
      <c r="F170" s="27">
        <v>12</v>
      </c>
      <c r="G170" s="27">
        <v>4</v>
      </c>
      <c r="H170" s="27">
        <v>5</v>
      </c>
      <c r="I170" s="27">
        <v>7</v>
      </c>
      <c r="J170" s="27">
        <v>25</v>
      </c>
    </row>
    <row r="171" spans="1:10" ht="14" x14ac:dyDescent="0.2">
      <c r="A171" s="30" t="s">
        <v>1</v>
      </c>
      <c r="B171" s="31">
        <v>0.124</v>
      </c>
      <c r="C171" s="31">
        <v>0.108433734939759</v>
      </c>
      <c r="D171" s="31">
        <v>0.13017751479289899</v>
      </c>
      <c r="E171" s="31">
        <v>0.141025641025641</v>
      </c>
      <c r="F171" s="31">
        <v>0.148148148148148</v>
      </c>
      <c r="G171" s="31">
        <v>9.7560975609756004E-2</v>
      </c>
      <c r="H171" s="31">
        <v>0.125</v>
      </c>
      <c r="I171" s="31">
        <v>8.6419753086419998E-2</v>
      </c>
      <c r="J171" s="31">
        <v>0.13661202185792401</v>
      </c>
    </row>
    <row r="172" spans="1:10" ht="15" x14ac:dyDescent="0.2">
      <c r="A172" s="28" t="s">
        <v>1</v>
      </c>
      <c r="B172" s="29" t="s">
        <v>1</v>
      </c>
      <c r="C172" s="29" t="s">
        <v>1</v>
      </c>
      <c r="D172" s="29" t="s">
        <v>1</v>
      </c>
      <c r="E172" s="29" t="s">
        <v>1</v>
      </c>
      <c r="F172" s="29" t="s">
        <v>1</v>
      </c>
      <c r="G172" s="29" t="s">
        <v>1</v>
      </c>
      <c r="H172" s="29" t="s">
        <v>1</v>
      </c>
      <c r="I172" s="29" t="s">
        <v>1</v>
      </c>
      <c r="J172" s="29" t="s">
        <v>1</v>
      </c>
    </row>
    <row r="173" spans="1:10" ht="14" x14ac:dyDescent="0.2">
      <c r="A173" s="26" t="s">
        <v>41</v>
      </c>
      <c r="B173" s="27">
        <v>86</v>
      </c>
      <c r="C173" s="27">
        <v>15</v>
      </c>
      <c r="D173" s="27">
        <v>17</v>
      </c>
      <c r="E173" s="27">
        <v>14</v>
      </c>
      <c r="F173" s="27">
        <v>4</v>
      </c>
      <c r="G173" s="27">
        <v>8</v>
      </c>
      <c r="H173" s="27">
        <v>5</v>
      </c>
      <c r="I173" s="27">
        <v>9</v>
      </c>
      <c r="J173" s="27">
        <v>14</v>
      </c>
    </row>
    <row r="174" spans="1:10" ht="14" x14ac:dyDescent="0.2">
      <c r="A174" s="30" t="s">
        <v>1</v>
      </c>
      <c r="B174" s="31">
        <v>8.5999999999999993E-2</v>
      </c>
      <c r="C174" s="31">
        <v>6.0240963855421999E-2</v>
      </c>
      <c r="D174" s="31">
        <v>0.100591715976331</v>
      </c>
      <c r="E174" s="31">
        <v>8.9743589743589994E-2</v>
      </c>
      <c r="F174" s="31">
        <v>4.9382716049382998E-2</v>
      </c>
      <c r="G174" s="31">
        <v>0.19512195121951201</v>
      </c>
      <c r="H174" s="31">
        <v>0.125</v>
      </c>
      <c r="I174" s="31">
        <v>0.11111111111111099</v>
      </c>
      <c r="J174" s="31">
        <v>7.6502732240436994E-2</v>
      </c>
    </row>
    <row r="175" spans="1:10" ht="15" x14ac:dyDescent="0.2">
      <c r="A175" s="28" t="s">
        <v>1</v>
      </c>
      <c r="B175" s="29" t="s">
        <v>1</v>
      </c>
      <c r="C175" s="29" t="s">
        <v>1</v>
      </c>
      <c r="D175" s="29" t="s">
        <v>1</v>
      </c>
      <c r="E175" s="29" t="s">
        <v>1</v>
      </c>
      <c r="F175" s="29" t="s">
        <v>1</v>
      </c>
      <c r="G175" s="29" t="s">
        <v>108</v>
      </c>
      <c r="H175" s="29" t="s">
        <v>1</v>
      </c>
      <c r="I175" s="29" t="s">
        <v>1</v>
      </c>
      <c r="J175" s="29" t="s">
        <v>1</v>
      </c>
    </row>
    <row r="176" spans="1:10" ht="14" x14ac:dyDescent="0.2">
      <c r="A176" s="26" t="s">
        <v>42</v>
      </c>
      <c r="B176" s="27">
        <v>86</v>
      </c>
      <c r="C176" s="27">
        <v>27</v>
      </c>
      <c r="D176" s="27">
        <v>12</v>
      </c>
      <c r="E176" s="27">
        <v>9</v>
      </c>
      <c r="F176" s="27">
        <v>9</v>
      </c>
      <c r="G176" s="27">
        <v>3</v>
      </c>
      <c r="H176" s="27">
        <v>4</v>
      </c>
      <c r="I176" s="27">
        <v>6</v>
      </c>
      <c r="J176" s="27">
        <v>16</v>
      </c>
    </row>
    <row r="177" spans="1:10" ht="14" x14ac:dyDescent="0.2">
      <c r="A177" s="30" t="s">
        <v>1</v>
      </c>
      <c r="B177" s="31">
        <v>8.5999999999999993E-2</v>
      </c>
      <c r="C177" s="31">
        <v>0.108433734939759</v>
      </c>
      <c r="D177" s="31">
        <v>7.1005917159762996E-2</v>
      </c>
      <c r="E177" s="31">
        <v>5.7692307692308001E-2</v>
      </c>
      <c r="F177" s="31">
        <v>0.11111111111111099</v>
      </c>
      <c r="G177" s="31">
        <v>7.3170731707316999E-2</v>
      </c>
      <c r="H177" s="31">
        <v>0.1</v>
      </c>
      <c r="I177" s="31">
        <v>7.4074074074074001E-2</v>
      </c>
      <c r="J177" s="31">
        <v>8.7431693989070997E-2</v>
      </c>
    </row>
    <row r="178" spans="1:10" ht="15" x14ac:dyDescent="0.2">
      <c r="A178" s="28" t="s">
        <v>1</v>
      </c>
      <c r="B178" s="29" t="s">
        <v>1</v>
      </c>
      <c r="C178" s="29" t="s">
        <v>1</v>
      </c>
      <c r="D178" s="29" t="s">
        <v>1</v>
      </c>
      <c r="E178" s="29" t="s">
        <v>1</v>
      </c>
      <c r="F178" s="29" t="s">
        <v>1</v>
      </c>
      <c r="G178" s="29" t="s">
        <v>1</v>
      </c>
      <c r="H178" s="29" t="s">
        <v>1</v>
      </c>
      <c r="I178" s="29" t="s">
        <v>1</v>
      </c>
      <c r="J178" s="29" t="s">
        <v>1</v>
      </c>
    </row>
    <row r="179" spans="1:10" ht="14" x14ac:dyDescent="0.2">
      <c r="A179" s="26" t="s">
        <v>43</v>
      </c>
      <c r="B179" s="27">
        <v>67</v>
      </c>
      <c r="C179" s="27">
        <v>12</v>
      </c>
      <c r="D179" s="27">
        <v>8</v>
      </c>
      <c r="E179" s="27">
        <v>14</v>
      </c>
      <c r="F179" s="27">
        <v>7</v>
      </c>
      <c r="G179" s="27">
        <v>2</v>
      </c>
      <c r="H179" s="27">
        <v>2</v>
      </c>
      <c r="I179" s="27">
        <v>6</v>
      </c>
      <c r="J179" s="27">
        <v>16</v>
      </c>
    </row>
    <row r="180" spans="1:10" ht="14" x14ac:dyDescent="0.2">
      <c r="A180" s="30" t="s">
        <v>1</v>
      </c>
      <c r="B180" s="31">
        <v>6.7000000000000004E-2</v>
      </c>
      <c r="C180" s="31">
        <v>4.8192771084336998E-2</v>
      </c>
      <c r="D180" s="31">
        <v>4.7337278106509E-2</v>
      </c>
      <c r="E180" s="31">
        <v>8.9743589743589994E-2</v>
      </c>
      <c r="F180" s="31">
        <v>8.6419753086419998E-2</v>
      </c>
      <c r="G180" s="31">
        <v>4.8780487804878002E-2</v>
      </c>
      <c r="H180" s="31">
        <v>0.05</v>
      </c>
      <c r="I180" s="31">
        <v>7.4074074074074001E-2</v>
      </c>
      <c r="J180" s="31">
        <v>8.7431693989070997E-2</v>
      </c>
    </row>
    <row r="181" spans="1:10" ht="15" x14ac:dyDescent="0.2">
      <c r="A181" s="28" t="s">
        <v>1</v>
      </c>
      <c r="B181" s="29" t="s">
        <v>1</v>
      </c>
      <c r="C181" s="29" t="s">
        <v>1</v>
      </c>
      <c r="D181" s="29" t="s">
        <v>1</v>
      </c>
      <c r="E181" s="29" t="s">
        <v>1</v>
      </c>
      <c r="F181" s="29" t="s">
        <v>1</v>
      </c>
      <c r="G181" s="29" t="s">
        <v>1</v>
      </c>
      <c r="H181" s="29" t="s">
        <v>1</v>
      </c>
      <c r="I181" s="29" t="s">
        <v>1</v>
      </c>
      <c r="J181" s="29" t="s">
        <v>1</v>
      </c>
    </row>
    <row r="182" spans="1:10" ht="14" x14ac:dyDescent="0.2">
      <c r="A182" s="26" t="s">
        <v>44</v>
      </c>
      <c r="B182" s="27">
        <v>85</v>
      </c>
      <c r="C182" s="27">
        <v>21</v>
      </c>
      <c r="D182" s="27">
        <v>18</v>
      </c>
      <c r="E182" s="27">
        <v>13</v>
      </c>
      <c r="F182" s="27">
        <v>4</v>
      </c>
      <c r="G182" s="27">
        <v>3</v>
      </c>
      <c r="H182" s="27">
        <v>7</v>
      </c>
      <c r="I182" s="27">
        <v>11</v>
      </c>
      <c r="J182" s="27">
        <v>8</v>
      </c>
    </row>
    <row r="183" spans="1:10" ht="14" x14ac:dyDescent="0.2">
      <c r="A183" s="30" t="s">
        <v>1</v>
      </c>
      <c r="B183" s="31">
        <v>8.5000000000000006E-2</v>
      </c>
      <c r="C183" s="31">
        <v>8.4337349397589995E-2</v>
      </c>
      <c r="D183" s="31">
        <v>0.106508875739645</v>
      </c>
      <c r="E183" s="31">
        <v>8.3333333333332996E-2</v>
      </c>
      <c r="F183" s="31">
        <v>4.9382716049382998E-2</v>
      </c>
      <c r="G183" s="31">
        <v>7.3170731707316999E-2</v>
      </c>
      <c r="H183" s="31">
        <v>0.17499999999999999</v>
      </c>
      <c r="I183" s="31">
        <v>0.13580246913580199</v>
      </c>
      <c r="J183" s="31">
        <v>4.3715846994535998E-2</v>
      </c>
    </row>
    <row r="184" spans="1:10" ht="15" x14ac:dyDescent="0.2">
      <c r="A184" s="28" t="s">
        <v>1</v>
      </c>
      <c r="B184" s="29" t="s">
        <v>94</v>
      </c>
      <c r="C184" s="29" t="s">
        <v>1</v>
      </c>
      <c r="D184" s="29" t="s">
        <v>94</v>
      </c>
      <c r="E184" s="29" t="s">
        <v>1</v>
      </c>
      <c r="F184" s="29" t="s">
        <v>1</v>
      </c>
      <c r="G184" s="29" t="s">
        <v>1</v>
      </c>
      <c r="H184" s="29" t="s">
        <v>109</v>
      </c>
      <c r="I184" s="29" t="s">
        <v>94</v>
      </c>
      <c r="J184" s="29" t="s">
        <v>1</v>
      </c>
    </row>
    <row r="185" spans="1:10" ht="14" x14ac:dyDescent="0.2">
      <c r="A185" s="26" t="s">
        <v>45</v>
      </c>
      <c r="B185" s="27">
        <v>115</v>
      </c>
      <c r="C185" s="27">
        <v>41</v>
      </c>
      <c r="D185" s="27">
        <v>16</v>
      </c>
      <c r="E185" s="27">
        <v>16</v>
      </c>
      <c r="F185" s="27">
        <v>9</v>
      </c>
      <c r="G185" s="27">
        <v>2</v>
      </c>
      <c r="H185" s="27">
        <v>2</v>
      </c>
      <c r="I185" s="27">
        <v>8</v>
      </c>
      <c r="J185" s="27">
        <v>21</v>
      </c>
    </row>
    <row r="186" spans="1:10" ht="14" x14ac:dyDescent="0.2">
      <c r="A186" s="30" t="s">
        <v>1</v>
      </c>
      <c r="B186" s="31">
        <v>0.115</v>
      </c>
      <c r="C186" s="31">
        <v>0.16465863453815299</v>
      </c>
      <c r="D186" s="31">
        <v>9.4674556213017999E-2</v>
      </c>
      <c r="E186" s="31">
        <v>0.102564102564103</v>
      </c>
      <c r="F186" s="31">
        <v>0.11111111111111099</v>
      </c>
      <c r="G186" s="31">
        <v>4.8780487804878002E-2</v>
      </c>
      <c r="H186" s="31">
        <v>0.05</v>
      </c>
      <c r="I186" s="31">
        <v>9.8765432098764996E-2</v>
      </c>
      <c r="J186" s="31">
        <v>0.114754098360656</v>
      </c>
    </row>
    <row r="187" spans="1:10" ht="15" x14ac:dyDescent="0.2">
      <c r="A187" s="28" t="s">
        <v>1</v>
      </c>
      <c r="B187" s="29" t="s">
        <v>1</v>
      </c>
      <c r="C187" s="29" t="s">
        <v>11</v>
      </c>
      <c r="D187" s="29" t="s">
        <v>1</v>
      </c>
      <c r="E187" s="29" t="s">
        <v>1</v>
      </c>
      <c r="F187" s="29" t="s">
        <v>1</v>
      </c>
      <c r="G187" s="29" t="s">
        <v>1</v>
      </c>
      <c r="H187" s="29" t="s">
        <v>1</v>
      </c>
      <c r="I187" s="29" t="s">
        <v>1</v>
      </c>
      <c r="J187" s="29" t="s">
        <v>1</v>
      </c>
    </row>
    <row r="188" spans="1:10" ht="14" x14ac:dyDescent="0.2">
      <c r="A188" s="26" t="s">
        <v>46</v>
      </c>
      <c r="B188" s="27">
        <v>89</v>
      </c>
      <c r="C188" s="27">
        <v>18</v>
      </c>
      <c r="D188" s="27">
        <v>14</v>
      </c>
      <c r="E188" s="27">
        <v>17</v>
      </c>
      <c r="F188" s="27">
        <v>9</v>
      </c>
      <c r="G188" s="27">
        <v>7</v>
      </c>
      <c r="H188" s="27">
        <v>1</v>
      </c>
      <c r="I188" s="27">
        <v>6</v>
      </c>
      <c r="J188" s="27">
        <v>17</v>
      </c>
    </row>
    <row r="189" spans="1:10" ht="14" x14ac:dyDescent="0.2">
      <c r="A189" s="30" t="s">
        <v>1</v>
      </c>
      <c r="B189" s="31">
        <v>8.8999999999999996E-2</v>
      </c>
      <c r="C189" s="31">
        <v>7.2289156626505993E-2</v>
      </c>
      <c r="D189" s="31">
        <v>8.2840236686390997E-2</v>
      </c>
      <c r="E189" s="31">
        <v>0.108974358974359</v>
      </c>
      <c r="F189" s="31">
        <v>0.11111111111111099</v>
      </c>
      <c r="G189" s="31">
        <v>0.17073170731707299</v>
      </c>
      <c r="H189" s="31">
        <v>2.5000000000000001E-2</v>
      </c>
      <c r="I189" s="31">
        <v>7.4074074074074001E-2</v>
      </c>
      <c r="J189" s="31">
        <v>9.2896174863387998E-2</v>
      </c>
    </row>
    <row r="190" spans="1:10" ht="15" x14ac:dyDescent="0.2">
      <c r="A190" s="28" t="s">
        <v>1</v>
      </c>
      <c r="B190" s="29" t="s">
        <v>1</v>
      </c>
      <c r="C190" s="29" t="s">
        <v>1</v>
      </c>
      <c r="D190" s="29" t="s">
        <v>1</v>
      </c>
      <c r="E190" s="29" t="s">
        <v>1</v>
      </c>
      <c r="F190" s="29" t="s">
        <v>1</v>
      </c>
      <c r="G190" s="29" t="s">
        <v>110</v>
      </c>
      <c r="H190" s="29" t="s">
        <v>1</v>
      </c>
      <c r="I190" s="29" t="s">
        <v>1</v>
      </c>
      <c r="J190" s="29" t="s">
        <v>1</v>
      </c>
    </row>
    <row r="191" spans="1:10" ht="14" x14ac:dyDescent="0.2">
      <c r="C191" s="20"/>
    </row>
    <row r="192" spans="1:10" ht="14" x14ac:dyDescent="0.2">
      <c r="A192" s="32" t="s">
        <v>4</v>
      </c>
      <c r="B192" s="20"/>
      <c r="C192" s="20"/>
    </row>
    <row r="193" spans="1:10" ht="14" x14ac:dyDescent="0.2">
      <c r="A193" s="33" t="s">
        <v>5</v>
      </c>
      <c r="B193" s="20"/>
      <c r="C193" s="20"/>
    </row>
    <row r="196" spans="1:10" ht="14" x14ac:dyDescent="0.2">
      <c r="A196" s="19" t="s">
        <v>3</v>
      </c>
      <c r="B196" s="20"/>
      <c r="C196" s="20"/>
    </row>
    <row r="197" spans="1:10" ht="14" x14ac:dyDescent="0.2">
      <c r="A197" s="19"/>
      <c r="B197" s="20"/>
      <c r="C197" s="20"/>
    </row>
    <row r="198" spans="1:10" ht="15" x14ac:dyDescent="0.2">
      <c r="A198" s="21" t="s">
        <v>47</v>
      </c>
      <c r="B198" s="20"/>
      <c r="C198" s="20"/>
    </row>
    <row r="199" spans="1:10" ht="15" x14ac:dyDescent="0.2">
      <c r="A199" s="21" t="s">
        <v>1</v>
      </c>
      <c r="B199" s="20"/>
      <c r="C199" s="20"/>
    </row>
    <row r="200" spans="1:10" ht="15" x14ac:dyDescent="0.2">
      <c r="A200" s="21"/>
      <c r="B200" s="20"/>
      <c r="C200" s="20"/>
    </row>
    <row r="201" spans="1:10" ht="14" x14ac:dyDescent="0.2">
      <c r="A201" s="20"/>
      <c r="B201" s="20"/>
      <c r="C201" s="20"/>
    </row>
    <row r="202" spans="1:10" ht="14" x14ac:dyDescent="0.2">
      <c r="A202" s="22" t="s">
        <v>1</v>
      </c>
      <c r="B202" s="20"/>
      <c r="C202" s="20"/>
    </row>
    <row r="203" spans="1:10" ht="14" x14ac:dyDescent="0.2">
      <c r="A203" s="23" t="s">
        <v>1</v>
      </c>
      <c r="B203" s="20"/>
      <c r="C203" s="20"/>
    </row>
    <row r="204" spans="1:10" ht="14" x14ac:dyDescent="0.2">
      <c r="A204" s="24" t="s">
        <v>1</v>
      </c>
      <c r="B204" s="20"/>
      <c r="C204" s="20"/>
    </row>
    <row r="205" spans="1:10" ht="14" x14ac:dyDescent="0.2">
      <c r="A205" s="20"/>
      <c r="B205" s="20"/>
    </row>
    <row r="206" spans="1:10" ht="38.25" customHeight="1" x14ac:dyDescent="0.2">
      <c r="A206" s="8"/>
      <c r="B206" s="13" t="s">
        <v>1</v>
      </c>
      <c r="C206" s="13" t="s">
        <v>1</v>
      </c>
      <c r="D206" s="13" t="s">
        <v>1</v>
      </c>
      <c r="E206" s="13" t="s">
        <v>1</v>
      </c>
      <c r="F206" s="13" t="s">
        <v>1</v>
      </c>
      <c r="G206" s="13" t="s">
        <v>1</v>
      </c>
      <c r="H206" s="13" t="s">
        <v>1</v>
      </c>
      <c r="I206" s="13" t="s">
        <v>1</v>
      </c>
      <c r="J206" s="13" t="s">
        <v>1</v>
      </c>
    </row>
    <row r="207" spans="1:10" ht="45" x14ac:dyDescent="0.2">
      <c r="A207" s="8"/>
      <c r="B207" s="8" t="s">
        <v>20</v>
      </c>
      <c r="C207" s="8" t="s">
        <v>22</v>
      </c>
      <c r="D207" s="8" t="s">
        <v>23</v>
      </c>
      <c r="E207" s="8" t="s">
        <v>24</v>
      </c>
      <c r="F207" s="8" t="s">
        <v>25</v>
      </c>
      <c r="G207" s="8" t="s">
        <v>26</v>
      </c>
      <c r="H207" s="8" t="s">
        <v>27</v>
      </c>
      <c r="I207" s="8" t="s">
        <v>28</v>
      </c>
      <c r="J207" s="8" t="s">
        <v>29</v>
      </c>
    </row>
    <row r="208" spans="1:10" ht="14" x14ac:dyDescent="0.2">
      <c r="A208" s="25"/>
      <c r="B208" s="25" t="s">
        <v>17</v>
      </c>
      <c r="C208" s="25" t="s">
        <v>7</v>
      </c>
      <c r="D208" s="25" t="s">
        <v>12</v>
      </c>
      <c r="E208" s="25" t="s">
        <v>69</v>
      </c>
      <c r="F208" s="25" t="s">
        <v>70</v>
      </c>
      <c r="G208" s="25" t="s">
        <v>71</v>
      </c>
      <c r="H208" s="25" t="s">
        <v>92</v>
      </c>
      <c r="I208" s="25" t="s">
        <v>93</v>
      </c>
      <c r="J208" s="25" t="s">
        <v>94</v>
      </c>
    </row>
    <row r="209" spans="1:10" ht="14" x14ac:dyDescent="0.2">
      <c r="A209" s="26" t="s">
        <v>16</v>
      </c>
      <c r="B209" s="27">
        <v>1000</v>
      </c>
      <c r="C209" s="27">
        <v>249</v>
      </c>
      <c r="D209" s="27">
        <v>169</v>
      </c>
      <c r="E209" s="27">
        <v>156</v>
      </c>
      <c r="F209" s="27">
        <v>81</v>
      </c>
      <c r="G209" s="27">
        <v>41</v>
      </c>
      <c r="H209" s="27">
        <v>40</v>
      </c>
      <c r="I209" s="27">
        <v>81</v>
      </c>
      <c r="J209" s="27">
        <v>183</v>
      </c>
    </row>
    <row r="210" spans="1:10" ht="14" x14ac:dyDescent="0.2">
      <c r="A210" s="26" t="s">
        <v>15</v>
      </c>
      <c r="B210" s="27">
        <v>1000</v>
      </c>
      <c r="C210" s="27">
        <v>249</v>
      </c>
      <c r="D210" s="27">
        <v>169</v>
      </c>
      <c r="E210" s="27">
        <v>156</v>
      </c>
      <c r="F210" s="27">
        <v>81</v>
      </c>
      <c r="G210" s="27">
        <v>41</v>
      </c>
      <c r="H210" s="27">
        <v>40</v>
      </c>
      <c r="I210" s="27">
        <v>81</v>
      </c>
      <c r="J210" s="27">
        <v>183</v>
      </c>
    </row>
    <row r="211" spans="1:10" ht="15" x14ac:dyDescent="0.2">
      <c r="A211" s="28" t="s">
        <v>1</v>
      </c>
      <c r="B211" s="29" t="s">
        <v>1</v>
      </c>
      <c r="C211" s="29" t="s">
        <v>1</v>
      </c>
      <c r="D211" s="29" t="s">
        <v>1</v>
      </c>
      <c r="E211" s="29" t="s">
        <v>1</v>
      </c>
      <c r="F211" s="29" t="s">
        <v>1</v>
      </c>
      <c r="G211" s="29" t="s">
        <v>1</v>
      </c>
      <c r="H211" s="29" t="s">
        <v>1</v>
      </c>
      <c r="I211" s="29" t="s">
        <v>1</v>
      </c>
      <c r="J211" s="29" t="s">
        <v>1</v>
      </c>
    </row>
    <row r="212" spans="1:10" ht="14" x14ac:dyDescent="0.2">
      <c r="A212" s="26" t="s">
        <v>48</v>
      </c>
      <c r="B212" s="27">
        <v>153</v>
      </c>
      <c r="C212" s="27">
        <v>32</v>
      </c>
      <c r="D212" s="27">
        <v>21</v>
      </c>
      <c r="E212" s="27">
        <v>34</v>
      </c>
      <c r="F212" s="27">
        <v>11</v>
      </c>
      <c r="G212" s="27">
        <v>6</v>
      </c>
      <c r="H212" s="27">
        <v>3</v>
      </c>
      <c r="I212" s="27">
        <v>13</v>
      </c>
      <c r="J212" s="27">
        <v>33</v>
      </c>
    </row>
    <row r="213" spans="1:10" ht="14" x14ac:dyDescent="0.2">
      <c r="A213" s="30" t="s">
        <v>1</v>
      </c>
      <c r="B213" s="31">
        <v>0.153</v>
      </c>
      <c r="C213" s="31">
        <v>0.1285140562249</v>
      </c>
      <c r="D213" s="31">
        <v>0.124260355029586</v>
      </c>
      <c r="E213" s="31">
        <v>0.21794871794871801</v>
      </c>
      <c r="F213" s="31">
        <v>0.13580246913580199</v>
      </c>
      <c r="G213" s="31">
        <v>0.146341463414634</v>
      </c>
      <c r="H213" s="31">
        <v>7.4999999999999997E-2</v>
      </c>
      <c r="I213" s="31">
        <v>0.16049382716049401</v>
      </c>
      <c r="J213" s="31">
        <v>0.18032786885245899</v>
      </c>
    </row>
    <row r="214" spans="1:10" ht="15" x14ac:dyDescent="0.2">
      <c r="A214" s="28" t="s">
        <v>1</v>
      </c>
      <c r="B214" s="29" t="s">
        <v>1</v>
      </c>
      <c r="C214" s="29" t="s">
        <v>1</v>
      </c>
      <c r="D214" s="29" t="s">
        <v>1</v>
      </c>
      <c r="E214" s="29" t="s">
        <v>111</v>
      </c>
      <c r="F214" s="29" t="s">
        <v>1</v>
      </c>
      <c r="G214" s="29" t="s">
        <v>1</v>
      </c>
      <c r="H214" s="29" t="s">
        <v>1</v>
      </c>
      <c r="I214" s="29" t="s">
        <v>1</v>
      </c>
      <c r="J214" s="29" t="s">
        <v>1</v>
      </c>
    </row>
    <row r="215" spans="1:10" ht="14" x14ac:dyDescent="0.2">
      <c r="A215" s="26" t="s">
        <v>49</v>
      </c>
      <c r="B215" s="27">
        <v>221</v>
      </c>
      <c r="C215" s="27">
        <v>58</v>
      </c>
      <c r="D215" s="27">
        <v>40</v>
      </c>
      <c r="E215" s="27">
        <v>30</v>
      </c>
      <c r="F215" s="27">
        <v>18</v>
      </c>
      <c r="G215" s="27">
        <v>12</v>
      </c>
      <c r="H215" s="27">
        <v>10</v>
      </c>
      <c r="I215" s="27">
        <v>18</v>
      </c>
      <c r="J215" s="27">
        <v>35</v>
      </c>
    </row>
    <row r="216" spans="1:10" ht="14" x14ac:dyDescent="0.2">
      <c r="A216" s="30" t="s">
        <v>1</v>
      </c>
      <c r="B216" s="31">
        <v>0.221</v>
      </c>
      <c r="C216" s="31">
        <v>0.232931726907631</v>
      </c>
      <c r="D216" s="31">
        <v>0.23668639053254401</v>
      </c>
      <c r="E216" s="31">
        <v>0.19230769230769201</v>
      </c>
      <c r="F216" s="31">
        <v>0.22222222222222199</v>
      </c>
      <c r="G216" s="31">
        <v>0.292682926829268</v>
      </c>
      <c r="H216" s="31">
        <v>0.25</v>
      </c>
      <c r="I216" s="31">
        <v>0.22222222222222199</v>
      </c>
      <c r="J216" s="31">
        <v>0.191256830601093</v>
      </c>
    </row>
    <row r="217" spans="1:10" ht="15" x14ac:dyDescent="0.2">
      <c r="A217" s="28" t="s">
        <v>1</v>
      </c>
      <c r="B217" s="29" t="s">
        <v>1</v>
      </c>
      <c r="C217" s="29" t="s">
        <v>1</v>
      </c>
      <c r="D217" s="29" t="s">
        <v>1</v>
      </c>
      <c r="E217" s="29" t="s">
        <v>1</v>
      </c>
      <c r="F217" s="29" t="s">
        <v>1</v>
      </c>
      <c r="G217" s="29" t="s">
        <v>1</v>
      </c>
      <c r="H217" s="29" t="s">
        <v>1</v>
      </c>
      <c r="I217" s="29" t="s">
        <v>1</v>
      </c>
      <c r="J217" s="29" t="s">
        <v>1</v>
      </c>
    </row>
    <row r="218" spans="1:10" ht="14" x14ac:dyDescent="0.2">
      <c r="A218" s="26" t="s">
        <v>50</v>
      </c>
      <c r="B218" s="27">
        <v>350</v>
      </c>
      <c r="C218" s="27">
        <v>87</v>
      </c>
      <c r="D218" s="27">
        <v>59</v>
      </c>
      <c r="E218" s="27">
        <v>59</v>
      </c>
      <c r="F218" s="27">
        <v>20</v>
      </c>
      <c r="G218" s="27">
        <v>11</v>
      </c>
      <c r="H218" s="27">
        <v>13</v>
      </c>
      <c r="I218" s="27">
        <v>28</v>
      </c>
      <c r="J218" s="27">
        <v>73</v>
      </c>
    </row>
    <row r="219" spans="1:10" ht="14" x14ac:dyDescent="0.2">
      <c r="A219" s="30" t="s">
        <v>1</v>
      </c>
      <c r="B219" s="31">
        <v>0.35</v>
      </c>
      <c r="C219" s="31">
        <v>0.34939759036144602</v>
      </c>
      <c r="D219" s="31">
        <v>0.34911242603550302</v>
      </c>
      <c r="E219" s="31">
        <v>0.37820512820512803</v>
      </c>
      <c r="F219" s="31">
        <v>0.24691358024691401</v>
      </c>
      <c r="G219" s="31">
        <v>0.26829268292682901</v>
      </c>
      <c r="H219" s="31">
        <v>0.32500000000000001</v>
      </c>
      <c r="I219" s="31">
        <v>0.34567901234567899</v>
      </c>
      <c r="J219" s="31">
        <v>0.398907103825137</v>
      </c>
    </row>
    <row r="220" spans="1:10" ht="15" x14ac:dyDescent="0.2">
      <c r="A220" s="28" t="s">
        <v>1</v>
      </c>
      <c r="B220" s="29" t="s">
        <v>70</v>
      </c>
      <c r="C220" s="29" t="s">
        <v>1</v>
      </c>
      <c r="D220" s="29" t="s">
        <v>1</v>
      </c>
      <c r="E220" s="29" t="s">
        <v>70</v>
      </c>
      <c r="F220" s="29" t="s">
        <v>1</v>
      </c>
      <c r="G220" s="29" t="s">
        <v>1</v>
      </c>
      <c r="H220" s="29" t="s">
        <v>1</v>
      </c>
      <c r="I220" s="29" t="s">
        <v>1</v>
      </c>
      <c r="J220" s="29" t="s">
        <v>70</v>
      </c>
    </row>
    <row r="221" spans="1:10" ht="14" x14ac:dyDescent="0.2">
      <c r="A221" s="26" t="s">
        <v>51</v>
      </c>
      <c r="B221" s="27">
        <v>199</v>
      </c>
      <c r="C221" s="27">
        <v>54</v>
      </c>
      <c r="D221" s="27">
        <v>29</v>
      </c>
      <c r="E221" s="27">
        <v>28</v>
      </c>
      <c r="F221" s="27">
        <v>26</v>
      </c>
      <c r="G221" s="27">
        <v>10</v>
      </c>
      <c r="H221" s="27">
        <v>6</v>
      </c>
      <c r="I221" s="27">
        <v>15</v>
      </c>
      <c r="J221" s="27">
        <v>31</v>
      </c>
    </row>
    <row r="222" spans="1:10" ht="14" x14ac:dyDescent="0.2">
      <c r="A222" s="30" t="s">
        <v>1</v>
      </c>
      <c r="B222" s="31">
        <v>0.19900000000000001</v>
      </c>
      <c r="C222" s="31">
        <v>0.21686746987951799</v>
      </c>
      <c r="D222" s="31">
        <v>0.171597633136095</v>
      </c>
      <c r="E222" s="31">
        <v>0.17948717948717999</v>
      </c>
      <c r="F222" s="31">
        <v>0.32098765432098803</v>
      </c>
      <c r="G222" s="31">
        <v>0.24390243902438999</v>
      </c>
      <c r="H222" s="31">
        <v>0.15</v>
      </c>
      <c r="I222" s="31">
        <v>0.18518518518518501</v>
      </c>
      <c r="J222" s="31">
        <v>0.16939890710382499</v>
      </c>
    </row>
    <row r="223" spans="1:10" ht="15" x14ac:dyDescent="0.2">
      <c r="A223" s="28" t="s">
        <v>1</v>
      </c>
      <c r="B223" s="29" t="s">
        <v>1</v>
      </c>
      <c r="C223" s="29" t="s">
        <v>1</v>
      </c>
      <c r="D223" s="29" t="s">
        <v>1</v>
      </c>
      <c r="E223" s="29" t="s">
        <v>1</v>
      </c>
      <c r="F223" s="29" t="s">
        <v>112</v>
      </c>
      <c r="G223" s="29" t="s">
        <v>1</v>
      </c>
      <c r="H223" s="29" t="s">
        <v>1</v>
      </c>
      <c r="I223" s="29" t="s">
        <v>1</v>
      </c>
      <c r="J223" s="29" t="s">
        <v>1</v>
      </c>
    </row>
    <row r="224" spans="1:10" ht="14" x14ac:dyDescent="0.2">
      <c r="A224" s="26" t="s">
        <v>52</v>
      </c>
      <c r="B224" s="27">
        <v>65</v>
      </c>
      <c r="C224" s="27">
        <v>15</v>
      </c>
      <c r="D224" s="27">
        <v>17</v>
      </c>
      <c r="E224" s="27">
        <v>5</v>
      </c>
      <c r="F224" s="27">
        <v>6</v>
      </c>
      <c r="G224" s="27">
        <v>2</v>
      </c>
      <c r="H224" s="27">
        <v>8</v>
      </c>
      <c r="I224" s="27">
        <v>6</v>
      </c>
      <c r="J224" s="27">
        <v>6</v>
      </c>
    </row>
    <row r="225" spans="1:10" ht="14" x14ac:dyDescent="0.2">
      <c r="A225" s="30" t="s">
        <v>1</v>
      </c>
      <c r="B225" s="31">
        <v>6.5000000000000002E-2</v>
      </c>
      <c r="C225" s="31">
        <v>6.0240963855421999E-2</v>
      </c>
      <c r="D225" s="31">
        <v>0.100591715976331</v>
      </c>
      <c r="E225" s="31">
        <v>3.2051282051282E-2</v>
      </c>
      <c r="F225" s="31">
        <v>7.4074074074074001E-2</v>
      </c>
      <c r="G225" s="31">
        <v>4.8780487804878002E-2</v>
      </c>
      <c r="H225" s="31">
        <v>0.2</v>
      </c>
      <c r="I225" s="31">
        <v>7.4074074074074001E-2</v>
      </c>
      <c r="J225" s="31">
        <v>3.2786885245902002E-2</v>
      </c>
    </row>
    <row r="226" spans="1:10" ht="15" x14ac:dyDescent="0.2">
      <c r="A226" s="28" t="s">
        <v>1</v>
      </c>
      <c r="B226" s="29" t="s">
        <v>1</v>
      </c>
      <c r="C226" s="29" t="s">
        <v>1</v>
      </c>
      <c r="D226" s="29" t="s">
        <v>113</v>
      </c>
      <c r="E226" s="29" t="s">
        <v>1</v>
      </c>
      <c r="F226" s="29" t="s">
        <v>1</v>
      </c>
      <c r="G226" s="29" t="s">
        <v>1</v>
      </c>
      <c r="H226" s="29" t="s">
        <v>114</v>
      </c>
      <c r="I226" s="29" t="s">
        <v>1</v>
      </c>
      <c r="J226" s="29" t="s">
        <v>1</v>
      </c>
    </row>
    <row r="227" spans="1:10" ht="14" x14ac:dyDescent="0.2">
      <c r="A227" s="26" t="s">
        <v>53</v>
      </c>
      <c r="B227" s="27">
        <v>12</v>
      </c>
      <c r="C227" s="27">
        <v>3</v>
      </c>
      <c r="D227" s="27">
        <v>3</v>
      </c>
      <c r="E227" s="27" t="s">
        <v>1</v>
      </c>
      <c r="F227" s="27" t="s">
        <v>1</v>
      </c>
      <c r="G227" s="27" t="s">
        <v>1</v>
      </c>
      <c r="H227" s="27" t="s">
        <v>1</v>
      </c>
      <c r="I227" s="27">
        <v>1</v>
      </c>
      <c r="J227" s="27">
        <v>5</v>
      </c>
    </row>
    <row r="228" spans="1:10" ht="14" x14ac:dyDescent="0.2">
      <c r="A228" s="30" t="s">
        <v>1</v>
      </c>
      <c r="B228" s="31">
        <v>1.2E-2</v>
      </c>
      <c r="C228" s="31">
        <v>1.2048192771084E-2</v>
      </c>
      <c r="D228" s="31">
        <v>1.7751479289940999E-2</v>
      </c>
      <c r="E228" s="31">
        <v>0</v>
      </c>
      <c r="F228" s="31">
        <v>0</v>
      </c>
      <c r="G228" s="31">
        <v>0</v>
      </c>
      <c r="H228" s="31">
        <v>0</v>
      </c>
      <c r="I228" s="31">
        <v>1.2345679012345999E-2</v>
      </c>
      <c r="J228" s="31">
        <v>2.7322404371585E-2</v>
      </c>
    </row>
    <row r="229" spans="1:10" ht="15" x14ac:dyDescent="0.2">
      <c r="A229" s="28" t="s">
        <v>1</v>
      </c>
      <c r="B229" s="29" t="s">
        <v>1</v>
      </c>
      <c r="C229" s="29" t="s">
        <v>1</v>
      </c>
      <c r="D229" s="29" t="s">
        <v>1</v>
      </c>
      <c r="E229" s="29" t="s">
        <v>1</v>
      </c>
      <c r="F229" s="29" t="s">
        <v>1</v>
      </c>
      <c r="G229" s="29" t="s">
        <v>1</v>
      </c>
      <c r="H229" s="29" t="s">
        <v>1</v>
      </c>
      <c r="I229" s="29" t="s">
        <v>1</v>
      </c>
      <c r="J229" s="29" t="s">
        <v>85</v>
      </c>
    </row>
    <row r="230" spans="1:10" ht="14" x14ac:dyDescent="0.2">
      <c r="C230" s="20"/>
    </row>
    <row r="231" spans="1:10" ht="14" x14ac:dyDescent="0.2">
      <c r="A231" s="32" t="s">
        <v>4</v>
      </c>
      <c r="B231" s="20"/>
      <c r="C231" s="20"/>
    </row>
    <row r="232" spans="1:10" ht="14" x14ac:dyDescent="0.2">
      <c r="A232" s="33" t="s">
        <v>5</v>
      </c>
      <c r="B232" s="20"/>
      <c r="C232" s="20"/>
    </row>
    <row r="235" spans="1:10" ht="14" x14ac:dyDescent="0.2">
      <c r="A235" s="19" t="s">
        <v>3</v>
      </c>
      <c r="B235" s="20"/>
      <c r="C235" s="20"/>
    </row>
    <row r="236" spans="1:10" ht="14" x14ac:dyDescent="0.2">
      <c r="A236" s="19"/>
      <c r="B236" s="20"/>
      <c r="C236" s="20"/>
    </row>
    <row r="237" spans="1:10" ht="15" x14ac:dyDescent="0.2">
      <c r="A237" s="21" t="s">
        <v>54</v>
      </c>
      <c r="B237" s="20"/>
      <c r="C237" s="20"/>
    </row>
    <row r="238" spans="1:10" ht="15" x14ac:dyDescent="0.2">
      <c r="A238" s="21" t="s">
        <v>1</v>
      </c>
      <c r="B238" s="20"/>
      <c r="C238" s="20"/>
    </row>
    <row r="239" spans="1:10" ht="15" x14ac:dyDescent="0.2">
      <c r="A239" s="21"/>
      <c r="B239" s="20"/>
      <c r="C239" s="20"/>
    </row>
    <row r="240" spans="1:10" ht="14" x14ac:dyDescent="0.2">
      <c r="A240" s="20"/>
      <c r="B240" s="20"/>
      <c r="C240" s="20"/>
    </row>
    <row r="241" spans="1:10" ht="14" x14ac:dyDescent="0.2">
      <c r="A241" s="22" t="s">
        <v>1</v>
      </c>
      <c r="B241" s="20"/>
      <c r="C241" s="20"/>
    </row>
    <row r="242" spans="1:10" ht="14" x14ac:dyDescent="0.2">
      <c r="A242" s="23" t="s">
        <v>1</v>
      </c>
      <c r="B242" s="20"/>
      <c r="C242" s="20"/>
    </row>
    <row r="243" spans="1:10" ht="14" x14ac:dyDescent="0.2">
      <c r="A243" s="24" t="s">
        <v>1</v>
      </c>
      <c r="B243" s="20"/>
      <c r="C243" s="20"/>
    </row>
    <row r="244" spans="1:10" ht="14" x14ac:dyDescent="0.2">
      <c r="A244" s="20"/>
      <c r="B244" s="20"/>
    </row>
    <row r="245" spans="1:10" ht="38.25" customHeight="1" x14ac:dyDescent="0.2">
      <c r="A245" s="8"/>
      <c r="B245" s="13" t="s">
        <v>1</v>
      </c>
      <c r="C245" s="13" t="s">
        <v>1</v>
      </c>
      <c r="D245" s="13" t="s">
        <v>1</v>
      </c>
      <c r="E245" s="13" t="s">
        <v>1</v>
      </c>
      <c r="F245" s="13" t="s">
        <v>1</v>
      </c>
      <c r="G245" s="13" t="s">
        <v>1</v>
      </c>
      <c r="H245" s="13" t="s">
        <v>1</v>
      </c>
      <c r="I245" s="13" t="s">
        <v>1</v>
      </c>
      <c r="J245" s="13" t="s">
        <v>1</v>
      </c>
    </row>
    <row r="246" spans="1:10" ht="45" x14ac:dyDescent="0.2">
      <c r="A246" s="8"/>
      <c r="B246" s="8" t="s">
        <v>20</v>
      </c>
      <c r="C246" s="8" t="s">
        <v>22</v>
      </c>
      <c r="D246" s="8" t="s">
        <v>23</v>
      </c>
      <c r="E246" s="8" t="s">
        <v>24</v>
      </c>
      <c r="F246" s="8" t="s">
        <v>25</v>
      </c>
      <c r="G246" s="8" t="s">
        <v>26</v>
      </c>
      <c r="H246" s="8" t="s">
        <v>27</v>
      </c>
      <c r="I246" s="8" t="s">
        <v>28</v>
      </c>
      <c r="J246" s="8" t="s">
        <v>29</v>
      </c>
    </row>
    <row r="247" spans="1:10" ht="14" x14ac:dyDescent="0.2">
      <c r="A247" s="25"/>
      <c r="B247" s="25" t="s">
        <v>17</v>
      </c>
      <c r="C247" s="25" t="s">
        <v>7</v>
      </c>
      <c r="D247" s="25" t="s">
        <v>12</v>
      </c>
      <c r="E247" s="25" t="s">
        <v>69</v>
      </c>
      <c r="F247" s="25" t="s">
        <v>70</v>
      </c>
      <c r="G247" s="25" t="s">
        <v>71</v>
      </c>
      <c r="H247" s="25" t="s">
        <v>92</v>
      </c>
      <c r="I247" s="25" t="s">
        <v>93</v>
      </c>
      <c r="J247" s="25" t="s">
        <v>94</v>
      </c>
    </row>
    <row r="248" spans="1:10" ht="14" x14ac:dyDescent="0.2">
      <c r="A248" s="26" t="s">
        <v>16</v>
      </c>
      <c r="B248" s="27">
        <v>1000</v>
      </c>
      <c r="C248" s="27">
        <v>249</v>
      </c>
      <c r="D248" s="27">
        <v>169</v>
      </c>
      <c r="E248" s="27">
        <v>156</v>
      </c>
      <c r="F248" s="27">
        <v>81</v>
      </c>
      <c r="G248" s="27">
        <v>41</v>
      </c>
      <c r="H248" s="27">
        <v>40</v>
      </c>
      <c r="I248" s="27">
        <v>81</v>
      </c>
      <c r="J248" s="27">
        <v>183</v>
      </c>
    </row>
    <row r="249" spans="1:10" ht="14" x14ac:dyDescent="0.2">
      <c r="A249" s="26" t="s">
        <v>15</v>
      </c>
      <c r="B249" s="27">
        <v>1000</v>
      </c>
      <c r="C249" s="27">
        <v>249</v>
      </c>
      <c r="D249" s="27">
        <v>169</v>
      </c>
      <c r="E249" s="27">
        <v>156</v>
      </c>
      <c r="F249" s="27">
        <v>81</v>
      </c>
      <c r="G249" s="27">
        <v>41</v>
      </c>
      <c r="H249" s="27">
        <v>40</v>
      </c>
      <c r="I249" s="27">
        <v>81</v>
      </c>
      <c r="J249" s="27">
        <v>183</v>
      </c>
    </row>
    <row r="250" spans="1:10" ht="15" x14ac:dyDescent="0.2">
      <c r="A250" s="28" t="s">
        <v>1</v>
      </c>
      <c r="B250" s="29" t="s">
        <v>1</v>
      </c>
      <c r="C250" s="29" t="s">
        <v>1</v>
      </c>
      <c r="D250" s="29" t="s">
        <v>1</v>
      </c>
      <c r="E250" s="29" t="s">
        <v>1</v>
      </c>
      <c r="F250" s="29" t="s">
        <v>1</v>
      </c>
      <c r="G250" s="29" t="s">
        <v>1</v>
      </c>
      <c r="H250" s="29" t="s">
        <v>1</v>
      </c>
      <c r="I250" s="29" t="s">
        <v>1</v>
      </c>
      <c r="J250" s="29" t="s">
        <v>1</v>
      </c>
    </row>
    <row r="251" spans="1:10" ht="14" x14ac:dyDescent="0.2">
      <c r="A251" s="26" t="s">
        <v>55</v>
      </c>
      <c r="B251" s="27">
        <v>816</v>
      </c>
      <c r="C251" s="27">
        <v>197</v>
      </c>
      <c r="D251" s="27">
        <v>136</v>
      </c>
      <c r="E251" s="27">
        <v>133</v>
      </c>
      <c r="F251" s="27">
        <v>72</v>
      </c>
      <c r="G251" s="27">
        <v>34</v>
      </c>
      <c r="H251" s="27">
        <v>35</v>
      </c>
      <c r="I251" s="27">
        <v>60</v>
      </c>
      <c r="J251" s="27">
        <v>149</v>
      </c>
    </row>
    <row r="252" spans="1:10" ht="14" x14ac:dyDescent="0.2">
      <c r="A252" s="30" t="s">
        <v>1</v>
      </c>
      <c r="B252" s="31">
        <v>0.81599999999999995</v>
      </c>
      <c r="C252" s="31">
        <v>0.791164658634538</v>
      </c>
      <c r="D252" s="31">
        <v>0.804733727810651</v>
      </c>
      <c r="E252" s="31">
        <v>0.85256410256410298</v>
      </c>
      <c r="F252" s="31">
        <v>0.88888888888888895</v>
      </c>
      <c r="G252" s="31">
        <v>0.82926829268292701</v>
      </c>
      <c r="H252" s="31">
        <v>0.875</v>
      </c>
      <c r="I252" s="31">
        <v>0.74074074074074103</v>
      </c>
      <c r="J252" s="31">
        <v>0.81420765027322395</v>
      </c>
    </row>
    <row r="253" spans="1:10" ht="15" x14ac:dyDescent="0.2">
      <c r="A253" s="28" t="s">
        <v>1</v>
      </c>
      <c r="B253" s="29" t="s">
        <v>1</v>
      </c>
      <c r="C253" s="29" t="s">
        <v>1</v>
      </c>
      <c r="D253" s="29" t="s">
        <v>1</v>
      </c>
      <c r="E253" s="29" t="s">
        <v>93</v>
      </c>
      <c r="F253" s="29" t="s">
        <v>115</v>
      </c>
      <c r="G253" s="29" t="s">
        <v>1</v>
      </c>
      <c r="H253" s="29" t="s">
        <v>1</v>
      </c>
      <c r="I253" s="29" t="s">
        <v>1</v>
      </c>
      <c r="J253" s="29" t="s">
        <v>1</v>
      </c>
    </row>
    <row r="254" spans="1:10" ht="14" x14ac:dyDescent="0.2">
      <c r="A254" s="26" t="s">
        <v>56</v>
      </c>
      <c r="B254" s="27">
        <v>538</v>
      </c>
      <c r="C254" s="27">
        <v>144</v>
      </c>
      <c r="D254" s="27">
        <v>90</v>
      </c>
      <c r="E254" s="27">
        <v>79</v>
      </c>
      <c r="F254" s="27">
        <v>38</v>
      </c>
      <c r="G254" s="27">
        <v>17</v>
      </c>
      <c r="H254" s="27">
        <v>15</v>
      </c>
      <c r="I254" s="27">
        <v>47</v>
      </c>
      <c r="J254" s="27">
        <v>108</v>
      </c>
    </row>
    <row r="255" spans="1:10" ht="14" x14ac:dyDescent="0.2">
      <c r="A255" s="30" t="s">
        <v>1</v>
      </c>
      <c r="B255" s="31">
        <v>0.53800000000000003</v>
      </c>
      <c r="C255" s="31">
        <v>0.57831325301204795</v>
      </c>
      <c r="D255" s="31">
        <v>0.53254437869822502</v>
      </c>
      <c r="E255" s="31">
        <v>0.50641025641025605</v>
      </c>
      <c r="F255" s="31">
        <v>0.469135802469136</v>
      </c>
      <c r="G255" s="31">
        <v>0.41463414634146301</v>
      </c>
      <c r="H255" s="31">
        <v>0.375</v>
      </c>
      <c r="I255" s="31">
        <v>0.58024691358024705</v>
      </c>
      <c r="J255" s="31">
        <v>0.59016393442623005</v>
      </c>
    </row>
    <row r="256" spans="1:10" ht="15" x14ac:dyDescent="0.2">
      <c r="A256" s="28" t="s">
        <v>1</v>
      </c>
      <c r="B256" s="29" t="s">
        <v>92</v>
      </c>
      <c r="C256" s="29" t="s">
        <v>92</v>
      </c>
      <c r="D256" s="29" t="s">
        <v>1</v>
      </c>
      <c r="E256" s="29" t="s">
        <v>1</v>
      </c>
      <c r="F256" s="29" t="s">
        <v>1</v>
      </c>
      <c r="G256" s="29" t="s">
        <v>1</v>
      </c>
      <c r="H256" s="29" t="s">
        <v>1</v>
      </c>
      <c r="I256" s="29" t="s">
        <v>92</v>
      </c>
      <c r="J256" s="29" t="s">
        <v>116</v>
      </c>
    </row>
    <row r="257" spans="1:10" ht="14" x14ac:dyDescent="0.2">
      <c r="A257" s="26" t="s">
        <v>57</v>
      </c>
      <c r="B257" s="27">
        <v>290</v>
      </c>
      <c r="C257" s="27">
        <v>58</v>
      </c>
      <c r="D257" s="27">
        <v>63</v>
      </c>
      <c r="E257" s="27">
        <v>48</v>
      </c>
      <c r="F257" s="27">
        <v>27</v>
      </c>
      <c r="G257" s="27">
        <v>16</v>
      </c>
      <c r="H257" s="27">
        <v>9</v>
      </c>
      <c r="I257" s="27">
        <v>21</v>
      </c>
      <c r="J257" s="27">
        <v>48</v>
      </c>
    </row>
    <row r="258" spans="1:10" ht="14" x14ac:dyDescent="0.2">
      <c r="A258" s="30" t="s">
        <v>1</v>
      </c>
      <c r="B258" s="31">
        <v>0.28999999999999998</v>
      </c>
      <c r="C258" s="31">
        <v>0.232931726907631</v>
      </c>
      <c r="D258" s="31">
        <v>0.37278106508875702</v>
      </c>
      <c r="E258" s="31">
        <v>0.30769230769230799</v>
      </c>
      <c r="F258" s="31">
        <v>0.33333333333333298</v>
      </c>
      <c r="G258" s="31">
        <v>0.39024390243902402</v>
      </c>
      <c r="H258" s="31">
        <v>0.22500000000000001</v>
      </c>
      <c r="I258" s="31">
        <v>0.25925925925925902</v>
      </c>
      <c r="J258" s="31">
        <v>0.26229508196721302</v>
      </c>
    </row>
    <row r="259" spans="1:10" ht="15" x14ac:dyDescent="0.2">
      <c r="A259" s="28" t="s">
        <v>1</v>
      </c>
      <c r="B259" s="29" t="s">
        <v>7</v>
      </c>
      <c r="C259" s="29" t="s">
        <v>1</v>
      </c>
      <c r="D259" s="29" t="s">
        <v>98</v>
      </c>
      <c r="E259" s="29" t="s">
        <v>1</v>
      </c>
      <c r="F259" s="29" t="s">
        <v>1</v>
      </c>
      <c r="G259" s="29" t="s">
        <v>7</v>
      </c>
      <c r="H259" s="29" t="s">
        <v>1</v>
      </c>
      <c r="I259" s="29" t="s">
        <v>1</v>
      </c>
      <c r="J259" s="29" t="s">
        <v>1</v>
      </c>
    </row>
    <row r="260" spans="1:10" ht="14" x14ac:dyDescent="0.2">
      <c r="A260" s="26" t="s">
        <v>58</v>
      </c>
      <c r="B260" s="27">
        <v>352</v>
      </c>
      <c r="C260" s="27">
        <v>106</v>
      </c>
      <c r="D260" s="27">
        <v>51</v>
      </c>
      <c r="E260" s="27">
        <v>58</v>
      </c>
      <c r="F260" s="27">
        <v>13</v>
      </c>
      <c r="G260" s="27">
        <v>9</v>
      </c>
      <c r="H260" s="27">
        <v>12</v>
      </c>
      <c r="I260" s="27">
        <v>29</v>
      </c>
      <c r="J260" s="27">
        <v>74</v>
      </c>
    </row>
    <row r="261" spans="1:10" ht="14" x14ac:dyDescent="0.2">
      <c r="A261" s="30" t="s">
        <v>1</v>
      </c>
      <c r="B261" s="31">
        <v>0.35199999999999998</v>
      </c>
      <c r="C261" s="31">
        <v>0.42570281124498</v>
      </c>
      <c r="D261" s="31">
        <v>0.30177514792899401</v>
      </c>
      <c r="E261" s="31">
        <v>0.37179487179487197</v>
      </c>
      <c r="F261" s="31">
        <v>0.16049382716049401</v>
      </c>
      <c r="G261" s="31">
        <v>0.219512195121951</v>
      </c>
      <c r="H261" s="31">
        <v>0.3</v>
      </c>
      <c r="I261" s="31">
        <v>0.358024691358025</v>
      </c>
      <c r="J261" s="31">
        <v>0.404371584699454</v>
      </c>
    </row>
    <row r="262" spans="1:10" ht="15" x14ac:dyDescent="0.2">
      <c r="A262" s="28" t="s">
        <v>1</v>
      </c>
      <c r="B262" s="29" t="s">
        <v>70</v>
      </c>
      <c r="C262" s="29" t="s">
        <v>117</v>
      </c>
      <c r="D262" s="29" t="s">
        <v>70</v>
      </c>
      <c r="E262" s="29" t="s">
        <v>70</v>
      </c>
      <c r="F262" s="29" t="s">
        <v>1</v>
      </c>
      <c r="G262" s="29" t="s">
        <v>1</v>
      </c>
      <c r="H262" s="29" t="s">
        <v>1</v>
      </c>
      <c r="I262" s="29" t="s">
        <v>70</v>
      </c>
      <c r="J262" s="29" t="s">
        <v>118</v>
      </c>
    </row>
    <row r="263" spans="1:10" ht="14" x14ac:dyDescent="0.2">
      <c r="A263" s="26" t="s">
        <v>59</v>
      </c>
      <c r="B263" s="27">
        <v>258</v>
      </c>
      <c r="C263" s="27">
        <v>62</v>
      </c>
      <c r="D263" s="27">
        <v>57</v>
      </c>
      <c r="E263" s="27">
        <v>30</v>
      </c>
      <c r="F263" s="27">
        <v>23</v>
      </c>
      <c r="G263" s="27">
        <v>15</v>
      </c>
      <c r="H263" s="27">
        <v>13</v>
      </c>
      <c r="I263" s="27">
        <v>25</v>
      </c>
      <c r="J263" s="27">
        <v>33</v>
      </c>
    </row>
    <row r="264" spans="1:10" ht="14" x14ac:dyDescent="0.2">
      <c r="A264" s="30" t="s">
        <v>1</v>
      </c>
      <c r="B264" s="31">
        <v>0.25800000000000001</v>
      </c>
      <c r="C264" s="31">
        <v>0.24899598393574299</v>
      </c>
      <c r="D264" s="31">
        <v>0.33727810650887602</v>
      </c>
      <c r="E264" s="31">
        <v>0.19230769230769201</v>
      </c>
      <c r="F264" s="31">
        <v>0.28395061728395099</v>
      </c>
      <c r="G264" s="31">
        <v>0.36585365853658502</v>
      </c>
      <c r="H264" s="31">
        <v>0.32500000000000001</v>
      </c>
      <c r="I264" s="31">
        <v>0.30864197530864201</v>
      </c>
      <c r="J264" s="31">
        <v>0.18032786885245899</v>
      </c>
    </row>
    <row r="265" spans="1:10" ht="15" x14ac:dyDescent="0.2">
      <c r="A265" s="28" t="s">
        <v>1</v>
      </c>
      <c r="B265" s="29" t="s">
        <v>119</v>
      </c>
      <c r="C265" s="29" t="s">
        <v>1</v>
      </c>
      <c r="D265" s="29" t="s">
        <v>120</v>
      </c>
      <c r="E265" s="29" t="s">
        <v>1</v>
      </c>
      <c r="F265" s="29" t="s">
        <v>1</v>
      </c>
      <c r="G265" s="29" t="s">
        <v>119</v>
      </c>
      <c r="H265" s="29" t="s">
        <v>94</v>
      </c>
      <c r="I265" s="29" t="s">
        <v>119</v>
      </c>
      <c r="J265" s="29" t="s">
        <v>1</v>
      </c>
    </row>
    <row r="266" spans="1:10" ht="14" x14ac:dyDescent="0.2">
      <c r="C266" s="20"/>
    </row>
    <row r="267" spans="1:10" ht="14" x14ac:dyDescent="0.2">
      <c r="A267" s="32" t="s">
        <v>4</v>
      </c>
      <c r="B267" s="20"/>
      <c r="C267" s="20"/>
    </row>
    <row r="268" spans="1:10" ht="14" x14ac:dyDescent="0.2">
      <c r="A268" s="33" t="s">
        <v>5</v>
      </c>
      <c r="B268" s="20"/>
      <c r="C268" s="20"/>
    </row>
    <row r="271" spans="1:10" ht="14" x14ac:dyDescent="0.2">
      <c r="A271" s="19" t="s">
        <v>3</v>
      </c>
      <c r="B271" s="20"/>
      <c r="C271" s="20"/>
    </row>
    <row r="272" spans="1:10" ht="14" x14ac:dyDescent="0.2">
      <c r="A272" s="19"/>
      <c r="B272" s="20"/>
      <c r="C272" s="20"/>
    </row>
    <row r="273" spans="1:10" ht="15" x14ac:dyDescent="0.2">
      <c r="A273" s="21" t="s">
        <v>60</v>
      </c>
      <c r="B273" s="20"/>
      <c r="C273" s="20"/>
    </row>
    <row r="274" spans="1:10" ht="15" x14ac:dyDescent="0.2">
      <c r="A274" s="21" t="s">
        <v>1</v>
      </c>
      <c r="B274" s="20"/>
      <c r="C274" s="20"/>
    </row>
    <row r="275" spans="1:10" ht="15" x14ac:dyDescent="0.2">
      <c r="A275" s="21"/>
      <c r="B275" s="20"/>
      <c r="C275" s="20"/>
    </row>
    <row r="276" spans="1:10" ht="14" x14ac:dyDescent="0.2">
      <c r="A276" s="20"/>
      <c r="B276" s="20"/>
      <c r="C276" s="20"/>
    </row>
    <row r="277" spans="1:10" ht="14" x14ac:dyDescent="0.2">
      <c r="A277" s="22" t="s">
        <v>1</v>
      </c>
      <c r="B277" s="20"/>
      <c r="C277" s="20"/>
    </row>
    <row r="278" spans="1:10" ht="14" x14ac:dyDescent="0.2">
      <c r="A278" s="23" t="s">
        <v>1</v>
      </c>
      <c r="B278" s="20"/>
      <c r="C278" s="20"/>
    </row>
    <row r="279" spans="1:10" ht="14" x14ac:dyDescent="0.2">
      <c r="A279" s="24" t="s">
        <v>1</v>
      </c>
      <c r="B279" s="20"/>
      <c r="C279" s="20"/>
    </row>
    <row r="280" spans="1:10" ht="14" x14ac:dyDescent="0.2">
      <c r="A280" s="20"/>
      <c r="B280" s="20"/>
    </row>
    <row r="281" spans="1:10" ht="38.25" customHeight="1" x14ac:dyDescent="0.2">
      <c r="A281" s="8"/>
      <c r="B281" s="13" t="s">
        <v>1</v>
      </c>
      <c r="C281" s="13" t="s">
        <v>1</v>
      </c>
      <c r="D281" s="13" t="s">
        <v>1</v>
      </c>
      <c r="E281" s="13" t="s">
        <v>1</v>
      </c>
      <c r="F281" s="13" t="s">
        <v>1</v>
      </c>
      <c r="G281" s="13" t="s">
        <v>1</v>
      </c>
      <c r="H281" s="13" t="s">
        <v>1</v>
      </c>
      <c r="I281" s="13" t="s">
        <v>1</v>
      </c>
      <c r="J281" s="13" t="s">
        <v>1</v>
      </c>
    </row>
    <row r="282" spans="1:10" ht="45" x14ac:dyDescent="0.2">
      <c r="A282" s="8"/>
      <c r="B282" s="8" t="s">
        <v>20</v>
      </c>
      <c r="C282" s="8" t="s">
        <v>22</v>
      </c>
      <c r="D282" s="8" t="s">
        <v>23</v>
      </c>
      <c r="E282" s="8" t="s">
        <v>24</v>
      </c>
      <c r="F282" s="8" t="s">
        <v>25</v>
      </c>
      <c r="G282" s="8" t="s">
        <v>26</v>
      </c>
      <c r="H282" s="8" t="s">
        <v>27</v>
      </c>
      <c r="I282" s="8" t="s">
        <v>28</v>
      </c>
      <c r="J282" s="8" t="s">
        <v>29</v>
      </c>
    </row>
    <row r="283" spans="1:10" ht="14" x14ac:dyDescent="0.2">
      <c r="A283" s="25"/>
      <c r="B283" s="25" t="s">
        <v>17</v>
      </c>
      <c r="C283" s="25" t="s">
        <v>7</v>
      </c>
      <c r="D283" s="25" t="s">
        <v>12</v>
      </c>
      <c r="E283" s="25" t="s">
        <v>69</v>
      </c>
      <c r="F283" s="25" t="s">
        <v>70</v>
      </c>
      <c r="G283" s="25" t="s">
        <v>71</v>
      </c>
      <c r="H283" s="25" t="s">
        <v>92</v>
      </c>
      <c r="I283" s="25" t="s">
        <v>93</v>
      </c>
      <c r="J283" s="25" t="s">
        <v>94</v>
      </c>
    </row>
    <row r="284" spans="1:10" ht="14" x14ac:dyDescent="0.2">
      <c r="A284" s="26" t="s">
        <v>16</v>
      </c>
      <c r="B284" s="27">
        <v>1000</v>
      </c>
      <c r="C284" s="27">
        <v>249</v>
      </c>
      <c r="D284" s="27">
        <v>169</v>
      </c>
      <c r="E284" s="27">
        <v>156</v>
      </c>
      <c r="F284" s="27">
        <v>81</v>
      </c>
      <c r="G284" s="27">
        <v>41</v>
      </c>
      <c r="H284" s="27">
        <v>40</v>
      </c>
      <c r="I284" s="27">
        <v>81</v>
      </c>
      <c r="J284" s="27">
        <v>183</v>
      </c>
    </row>
    <row r="285" spans="1:10" ht="14" x14ac:dyDescent="0.2">
      <c r="A285" s="26" t="s">
        <v>15</v>
      </c>
      <c r="B285" s="27">
        <v>1000</v>
      </c>
      <c r="C285" s="27">
        <v>249</v>
      </c>
      <c r="D285" s="27">
        <v>169</v>
      </c>
      <c r="E285" s="27">
        <v>156</v>
      </c>
      <c r="F285" s="27">
        <v>81</v>
      </c>
      <c r="G285" s="27">
        <v>41</v>
      </c>
      <c r="H285" s="27">
        <v>40</v>
      </c>
      <c r="I285" s="27">
        <v>81</v>
      </c>
      <c r="J285" s="27">
        <v>183</v>
      </c>
    </row>
    <row r="286" spans="1:10" ht="15" x14ac:dyDescent="0.2">
      <c r="A286" s="28" t="s">
        <v>1</v>
      </c>
      <c r="B286" s="29" t="s">
        <v>1</v>
      </c>
      <c r="C286" s="29" t="s">
        <v>1</v>
      </c>
      <c r="D286" s="29" t="s">
        <v>1</v>
      </c>
      <c r="E286" s="29" t="s">
        <v>1</v>
      </c>
      <c r="F286" s="29" t="s">
        <v>1</v>
      </c>
      <c r="G286" s="29" t="s">
        <v>1</v>
      </c>
      <c r="H286" s="29" t="s">
        <v>1</v>
      </c>
      <c r="I286" s="29" t="s">
        <v>1</v>
      </c>
      <c r="J286" s="29" t="s">
        <v>1</v>
      </c>
    </row>
    <row r="287" spans="1:10" ht="14" x14ac:dyDescent="0.2">
      <c r="A287" s="26" t="s">
        <v>61</v>
      </c>
      <c r="B287" s="27">
        <v>478</v>
      </c>
      <c r="C287" s="27">
        <v>128</v>
      </c>
      <c r="D287" s="27">
        <v>79</v>
      </c>
      <c r="E287" s="27">
        <v>73</v>
      </c>
      <c r="F287" s="27">
        <v>37</v>
      </c>
      <c r="G287" s="27">
        <v>17</v>
      </c>
      <c r="H287" s="27">
        <v>21</v>
      </c>
      <c r="I287" s="27">
        <v>32</v>
      </c>
      <c r="J287" s="27">
        <v>91</v>
      </c>
    </row>
    <row r="288" spans="1:10" ht="14" x14ac:dyDescent="0.2">
      <c r="A288" s="30" t="s">
        <v>1</v>
      </c>
      <c r="B288" s="31">
        <v>0.47799999999999998</v>
      </c>
      <c r="C288" s="31">
        <v>0.51405622489959801</v>
      </c>
      <c r="D288" s="31">
        <v>0.46745562130177498</v>
      </c>
      <c r="E288" s="31">
        <v>0.46794871794871801</v>
      </c>
      <c r="F288" s="31">
        <v>0.45679012345678999</v>
      </c>
      <c r="G288" s="31">
        <v>0.41463414634146301</v>
      </c>
      <c r="H288" s="31">
        <v>0.52500000000000002</v>
      </c>
      <c r="I288" s="31">
        <v>0.39506172839506198</v>
      </c>
      <c r="J288" s="31">
        <v>0.49726775956284203</v>
      </c>
    </row>
    <row r="289" spans="1:10" ht="15" x14ac:dyDescent="0.2">
      <c r="A289" s="28" t="s">
        <v>1</v>
      </c>
      <c r="B289" s="29" t="s">
        <v>1</v>
      </c>
      <c r="C289" s="29" t="s">
        <v>1</v>
      </c>
      <c r="D289" s="29" t="s">
        <v>1</v>
      </c>
      <c r="E289" s="29" t="s">
        <v>1</v>
      </c>
      <c r="F289" s="29" t="s">
        <v>1</v>
      </c>
      <c r="G289" s="29" t="s">
        <v>1</v>
      </c>
      <c r="H289" s="29" t="s">
        <v>1</v>
      </c>
      <c r="I289" s="29" t="s">
        <v>1</v>
      </c>
      <c r="J289" s="29" t="s">
        <v>1</v>
      </c>
    </row>
    <row r="290" spans="1:10" ht="14" x14ac:dyDescent="0.2">
      <c r="A290" s="26" t="s">
        <v>62</v>
      </c>
      <c r="B290" s="27">
        <v>382</v>
      </c>
      <c r="C290" s="27">
        <v>94</v>
      </c>
      <c r="D290" s="27">
        <v>63</v>
      </c>
      <c r="E290" s="27">
        <v>62</v>
      </c>
      <c r="F290" s="27">
        <v>35</v>
      </c>
      <c r="G290" s="27">
        <v>18</v>
      </c>
      <c r="H290" s="27">
        <v>12</v>
      </c>
      <c r="I290" s="27">
        <v>35</v>
      </c>
      <c r="J290" s="27">
        <v>63</v>
      </c>
    </row>
    <row r="291" spans="1:10" ht="14" x14ac:dyDescent="0.2">
      <c r="A291" s="30" t="s">
        <v>1</v>
      </c>
      <c r="B291" s="31">
        <v>0.38200000000000001</v>
      </c>
      <c r="C291" s="31">
        <v>0.37751004016064299</v>
      </c>
      <c r="D291" s="31">
        <v>0.37278106508875702</v>
      </c>
      <c r="E291" s="31">
        <v>0.39743589743589702</v>
      </c>
      <c r="F291" s="31">
        <v>0.43209876543209902</v>
      </c>
      <c r="G291" s="31">
        <v>0.439024390243902</v>
      </c>
      <c r="H291" s="31">
        <v>0.3</v>
      </c>
      <c r="I291" s="31">
        <v>0.43209876543209902</v>
      </c>
      <c r="J291" s="31">
        <v>0.34426229508196698</v>
      </c>
    </row>
    <row r="292" spans="1:10" ht="15" x14ac:dyDescent="0.2">
      <c r="A292" s="28" t="s">
        <v>1</v>
      </c>
      <c r="B292" s="29" t="s">
        <v>1</v>
      </c>
      <c r="C292" s="29" t="s">
        <v>1</v>
      </c>
      <c r="D292" s="29" t="s">
        <v>1</v>
      </c>
      <c r="E292" s="29" t="s">
        <v>1</v>
      </c>
      <c r="F292" s="29" t="s">
        <v>1</v>
      </c>
      <c r="G292" s="29" t="s">
        <v>1</v>
      </c>
      <c r="H292" s="29" t="s">
        <v>1</v>
      </c>
      <c r="I292" s="29" t="s">
        <v>1</v>
      </c>
      <c r="J292" s="29" t="s">
        <v>1</v>
      </c>
    </row>
    <row r="293" spans="1:10" ht="14" x14ac:dyDescent="0.2">
      <c r="A293" s="26" t="s">
        <v>53</v>
      </c>
      <c r="B293" s="27">
        <v>140</v>
      </c>
      <c r="C293" s="27">
        <v>27</v>
      </c>
      <c r="D293" s="27">
        <v>27</v>
      </c>
      <c r="E293" s="27">
        <v>21</v>
      </c>
      <c r="F293" s="27">
        <v>9</v>
      </c>
      <c r="G293" s="27">
        <v>6</v>
      </c>
      <c r="H293" s="27">
        <v>7</v>
      </c>
      <c r="I293" s="27">
        <v>14</v>
      </c>
      <c r="J293" s="27">
        <v>29</v>
      </c>
    </row>
    <row r="294" spans="1:10" ht="14" x14ac:dyDescent="0.2">
      <c r="A294" s="30" t="s">
        <v>1</v>
      </c>
      <c r="B294" s="31">
        <v>0.14000000000000001</v>
      </c>
      <c r="C294" s="31">
        <v>0.108433734939759</v>
      </c>
      <c r="D294" s="31">
        <v>0.15976331360946699</v>
      </c>
      <c r="E294" s="31">
        <v>0.134615384615385</v>
      </c>
      <c r="F294" s="31">
        <v>0.11111111111111099</v>
      </c>
      <c r="G294" s="31">
        <v>0.146341463414634</v>
      </c>
      <c r="H294" s="31">
        <v>0.17499999999999999</v>
      </c>
      <c r="I294" s="31">
        <v>0.17283950617284</v>
      </c>
      <c r="J294" s="31">
        <v>0.15846994535519099</v>
      </c>
    </row>
    <row r="295" spans="1:10" ht="15" x14ac:dyDescent="0.2">
      <c r="A295" s="28" t="s">
        <v>1</v>
      </c>
      <c r="B295" s="29" t="s">
        <v>1</v>
      </c>
      <c r="C295" s="29" t="s">
        <v>1</v>
      </c>
      <c r="D295" s="29" t="s">
        <v>1</v>
      </c>
      <c r="E295" s="29" t="s">
        <v>1</v>
      </c>
      <c r="F295" s="29" t="s">
        <v>1</v>
      </c>
      <c r="G295" s="29" t="s">
        <v>1</v>
      </c>
      <c r="H295" s="29" t="s">
        <v>1</v>
      </c>
      <c r="I295" s="29" t="s">
        <v>1</v>
      </c>
      <c r="J295" s="29" t="s">
        <v>1</v>
      </c>
    </row>
    <row r="296" spans="1:10" ht="14" x14ac:dyDescent="0.2">
      <c r="C296" s="20"/>
    </row>
    <row r="297" spans="1:10" ht="14" x14ac:dyDescent="0.2">
      <c r="A297" s="32" t="s">
        <v>4</v>
      </c>
      <c r="B297" s="20"/>
      <c r="C297" s="20"/>
    </row>
    <row r="298" spans="1:10" ht="14" x14ac:dyDescent="0.2">
      <c r="A298" s="33" t="s">
        <v>5</v>
      </c>
      <c r="B298" s="20"/>
      <c r="C298" s="20"/>
    </row>
    <row r="301" spans="1:10" ht="14" x14ac:dyDescent="0.2">
      <c r="A301" s="19" t="s">
        <v>3</v>
      </c>
      <c r="B301" s="20"/>
      <c r="C301" s="20"/>
    </row>
    <row r="302" spans="1:10" ht="14" x14ac:dyDescent="0.2">
      <c r="A302" s="19"/>
      <c r="B302" s="20"/>
      <c r="C302" s="20"/>
    </row>
    <row r="303" spans="1:10" ht="15" x14ac:dyDescent="0.2">
      <c r="A303" s="21" t="s">
        <v>63</v>
      </c>
      <c r="B303" s="20"/>
      <c r="C303" s="20"/>
    </row>
    <row r="304" spans="1:10" ht="15" x14ac:dyDescent="0.2">
      <c r="A304" s="21" t="s">
        <v>1</v>
      </c>
      <c r="B304" s="20"/>
      <c r="C304" s="20"/>
    </row>
    <row r="305" spans="1:10" ht="15" x14ac:dyDescent="0.2">
      <c r="A305" s="21"/>
      <c r="B305" s="20"/>
      <c r="C305" s="20"/>
    </row>
    <row r="306" spans="1:10" ht="14" x14ac:dyDescent="0.2">
      <c r="A306" s="20"/>
      <c r="B306" s="20"/>
      <c r="C306" s="20"/>
    </row>
    <row r="307" spans="1:10" ht="14" x14ac:dyDescent="0.2">
      <c r="A307" s="22" t="s">
        <v>1</v>
      </c>
      <c r="B307" s="20"/>
      <c r="C307" s="20"/>
    </row>
    <row r="308" spans="1:10" ht="14" x14ac:dyDescent="0.2">
      <c r="A308" s="23" t="s">
        <v>1</v>
      </c>
      <c r="B308" s="20"/>
      <c r="C308" s="20"/>
    </row>
    <row r="309" spans="1:10" ht="14" x14ac:dyDescent="0.2">
      <c r="A309" s="24" t="s">
        <v>1</v>
      </c>
      <c r="B309" s="20"/>
      <c r="C309" s="20"/>
    </row>
    <row r="310" spans="1:10" ht="14" x14ac:dyDescent="0.2">
      <c r="A310" s="20"/>
      <c r="B310" s="20"/>
    </row>
    <row r="311" spans="1:10" ht="38.25" customHeight="1" x14ac:dyDescent="0.2">
      <c r="A311" s="8"/>
      <c r="B311" s="13" t="s">
        <v>1</v>
      </c>
      <c r="C311" s="13" t="s">
        <v>1</v>
      </c>
      <c r="D311" s="13" t="s">
        <v>1</v>
      </c>
      <c r="E311" s="13" t="s">
        <v>1</v>
      </c>
      <c r="F311" s="13" t="s">
        <v>1</v>
      </c>
      <c r="G311" s="13" t="s">
        <v>1</v>
      </c>
      <c r="H311" s="13" t="s">
        <v>1</v>
      </c>
      <c r="I311" s="13" t="s">
        <v>1</v>
      </c>
      <c r="J311" s="13" t="s">
        <v>1</v>
      </c>
    </row>
    <row r="312" spans="1:10" ht="45" x14ac:dyDescent="0.2">
      <c r="A312" s="8"/>
      <c r="B312" s="8" t="s">
        <v>20</v>
      </c>
      <c r="C312" s="8" t="s">
        <v>22</v>
      </c>
      <c r="D312" s="8" t="s">
        <v>23</v>
      </c>
      <c r="E312" s="8" t="s">
        <v>24</v>
      </c>
      <c r="F312" s="8" t="s">
        <v>25</v>
      </c>
      <c r="G312" s="8" t="s">
        <v>26</v>
      </c>
      <c r="H312" s="8" t="s">
        <v>27</v>
      </c>
      <c r="I312" s="8" t="s">
        <v>28</v>
      </c>
      <c r="J312" s="8" t="s">
        <v>29</v>
      </c>
    </row>
    <row r="313" spans="1:10" ht="14" x14ac:dyDescent="0.2">
      <c r="A313" s="25"/>
      <c r="B313" s="25" t="s">
        <v>17</v>
      </c>
      <c r="C313" s="25" t="s">
        <v>7</v>
      </c>
      <c r="D313" s="25" t="s">
        <v>12</v>
      </c>
      <c r="E313" s="25" t="s">
        <v>69</v>
      </c>
      <c r="F313" s="25" t="s">
        <v>70</v>
      </c>
      <c r="G313" s="25" t="s">
        <v>71</v>
      </c>
      <c r="H313" s="25" t="s">
        <v>92</v>
      </c>
      <c r="I313" s="25" t="s">
        <v>93</v>
      </c>
      <c r="J313" s="25" t="s">
        <v>94</v>
      </c>
    </row>
    <row r="314" spans="1:10" ht="14" x14ac:dyDescent="0.2">
      <c r="A314" s="26" t="s">
        <v>16</v>
      </c>
      <c r="B314" s="27">
        <v>1000</v>
      </c>
      <c r="C314" s="27">
        <v>249</v>
      </c>
      <c r="D314" s="27">
        <v>169</v>
      </c>
      <c r="E314" s="27">
        <v>156</v>
      </c>
      <c r="F314" s="27">
        <v>81</v>
      </c>
      <c r="G314" s="27">
        <v>41</v>
      </c>
      <c r="H314" s="27">
        <v>40</v>
      </c>
      <c r="I314" s="27">
        <v>81</v>
      </c>
      <c r="J314" s="27">
        <v>183</v>
      </c>
    </row>
    <row r="315" spans="1:10" ht="14" x14ac:dyDescent="0.2">
      <c r="A315" s="26" t="s">
        <v>15</v>
      </c>
      <c r="B315" s="27">
        <v>1000</v>
      </c>
      <c r="C315" s="27">
        <v>249</v>
      </c>
      <c r="D315" s="27">
        <v>169</v>
      </c>
      <c r="E315" s="27">
        <v>156</v>
      </c>
      <c r="F315" s="27">
        <v>81</v>
      </c>
      <c r="G315" s="27">
        <v>41</v>
      </c>
      <c r="H315" s="27">
        <v>40</v>
      </c>
      <c r="I315" s="27">
        <v>81</v>
      </c>
      <c r="J315" s="27">
        <v>183</v>
      </c>
    </row>
    <row r="316" spans="1:10" ht="15" x14ac:dyDescent="0.2">
      <c r="A316" s="28" t="s">
        <v>1</v>
      </c>
      <c r="B316" s="29" t="s">
        <v>1</v>
      </c>
      <c r="C316" s="29" t="s">
        <v>1</v>
      </c>
      <c r="D316" s="29" t="s">
        <v>1</v>
      </c>
      <c r="E316" s="29" t="s">
        <v>1</v>
      </c>
      <c r="F316" s="29" t="s">
        <v>1</v>
      </c>
      <c r="G316" s="29" t="s">
        <v>1</v>
      </c>
      <c r="H316" s="29" t="s">
        <v>1</v>
      </c>
      <c r="I316" s="29" t="s">
        <v>1</v>
      </c>
      <c r="J316" s="29" t="s">
        <v>1</v>
      </c>
    </row>
    <row r="317" spans="1:10" ht="14" x14ac:dyDescent="0.2">
      <c r="A317" s="26" t="s">
        <v>64</v>
      </c>
      <c r="B317" s="27">
        <v>798</v>
      </c>
      <c r="C317" s="27">
        <v>187</v>
      </c>
      <c r="D317" s="27">
        <v>138</v>
      </c>
      <c r="E317" s="27">
        <v>128</v>
      </c>
      <c r="F317" s="27">
        <v>69</v>
      </c>
      <c r="G317" s="27">
        <v>34</v>
      </c>
      <c r="H317" s="27">
        <v>38</v>
      </c>
      <c r="I317" s="27">
        <v>65</v>
      </c>
      <c r="J317" s="27">
        <v>139</v>
      </c>
    </row>
    <row r="318" spans="1:10" ht="14" x14ac:dyDescent="0.2">
      <c r="A318" s="30" t="s">
        <v>1</v>
      </c>
      <c r="B318" s="31">
        <v>0.79800000000000004</v>
      </c>
      <c r="C318" s="31">
        <v>0.75100401606425704</v>
      </c>
      <c r="D318" s="31">
        <v>0.81656804733727795</v>
      </c>
      <c r="E318" s="31">
        <v>0.82051282051282104</v>
      </c>
      <c r="F318" s="31">
        <v>0.85185185185185197</v>
      </c>
      <c r="G318" s="31">
        <v>0.82926829268292701</v>
      </c>
      <c r="H318" s="31">
        <v>0.95</v>
      </c>
      <c r="I318" s="31">
        <v>0.80246913580246904</v>
      </c>
      <c r="J318" s="31">
        <v>0.75956284153005504</v>
      </c>
    </row>
    <row r="319" spans="1:10" ht="15" x14ac:dyDescent="0.2">
      <c r="A319" s="28" t="s">
        <v>1</v>
      </c>
      <c r="B319" s="29" t="s">
        <v>7</v>
      </c>
      <c r="C319" s="29" t="s">
        <v>1</v>
      </c>
      <c r="D319" s="29" t="s">
        <v>1</v>
      </c>
      <c r="E319" s="29" t="s">
        <v>1</v>
      </c>
      <c r="F319" s="29" t="s">
        <v>1</v>
      </c>
      <c r="G319" s="29" t="s">
        <v>1</v>
      </c>
      <c r="H319" s="29" t="s">
        <v>121</v>
      </c>
      <c r="I319" s="29" t="s">
        <v>1</v>
      </c>
      <c r="J319" s="29" t="s">
        <v>1</v>
      </c>
    </row>
    <row r="320" spans="1:10" ht="14" x14ac:dyDescent="0.2">
      <c r="A320" s="26" t="s">
        <v>65</v>
      </c>
      <c r="B320" s="27">
        <v>534</v>
      </c>
      <c r="C320" s="27">
        <v>134</v>
      </c>
      <c r="D320" s="27">
        <v>88</v>
      </c>
      <c r="E320" s="27">
        <v>86</v>
      </c>
      <c r="F320" s="27">
        <v>40</v>
      </c>
      <c r="G320" s="27">
        <v>17</v>
      </c>
      <c r="H320" s="27">
        <v>15</v>
      </c>
      <c r="I320" s="27">
        <v>46</v>
      </c>
      <c r="J320" s="27">
        <v>108</v>
      </c>
    </row>
    <row r="321" spans="1:10" ht="14" x14ac:dyDescent="0.2">
      <c r="A321" s="30" t="s">
        <v>1</v>
      </c>
      <c r="B321" s="31">
        <v>0.53400000000000003</v>
      </c>
      <c r="C321" s="31">
        <v>0.53815261044176699</v>
      </c>
      <c r="D321" s="31">
        <v>0.52071005917159796</v>
      </c>
      <c r="E321" s="31">
        <v>0.55128205128205099</v>
      </c>
      <c r="F321" s="31">
        <v>0.49382716049382702</v>
      </c>
      <c r="G321" s="31">
        <v>0.41463414634146301</v>
      </c>
      <c r="H321" s="31">
        <v>0.375</v>
      </c>
      <c r="I321" s="31">
        <v>0.56790123456790098</v>
      </c>
      <c r="J321" s="31">
        <v>0.59016393442623005</v>
      </c>
    </row>
    <row r="322" spans="1:10" ht="15" x14ac:dyDescent="0.2">
      <c r="A322" s="28" t="s">
        <v>1</v>
      </c>
      <c r="B322" s="29" t="s">
        <v>92</v>
      </c>
      <c r="C322" s="29" t="s">
        <v>1</v>
      </c>
      <c r="D322" s="29" t="s">
        <v>1</v>
      </c>
      <c r="E322" s="29" t="s">
        <v>92</v>
      </c>
      <c r="F322" s="29" t="s">
        <v>1</v>
      </c>
      <c r="G322" s="29" t="s">
        <v>1</v>
      </c>
      <c r="H322" s="29" t="s">
        <v>1</v>
      </c>
      <c r="I322" s="29" t="s">
        <v>92</v>
      </c>
      <c r="J322" s="29" t="s">
        <v>116</v>
      </c>
    </row>
    <row r="323" spans="1:10" ht="14" x14ac:dyDescent="0.2">
      <c r="A323" s="26" t="s">
        <v>66</v>
      </c>
      <c r="B323" s="27">
        <v>466</v>
      </c>
      <c r="C323" s="27">
        <v>104</v>
      </c>
      <c r="D323" s="27">
        <v>89</v>
      </c>
      <c r="E323" s="27">
        <v>79</v>
      </c>
      <c r="F323" s="27">
        <v>32</v>
      </c>
      <c r="G323" s="27">
        <v>15</v>
      </c>
      <c r="H323" s="27">
        <v>17</v>
      </c>
      <c r="I323" s="27">
        <v>38</v>
      </c>
      <c r="J323" s="27">
        <v>92</v>
      </c>
    </row>
    <row r="324" spans="1:10" ht="14" x14ac:dyDescent="0.2">
      <c r="A324" s="30" t="s">
        <v>1</v>
      </c>
      <c r="B324" s="31">
        <v>0.46600000000000003</v>
      </c>
      <c r="C324" s="31">
        <v>0.417670682730924</v>
      </c>
      <c r="D324" s="31">
        <v>0.52662721893491105</v>
      </c>
      <c r="E324" s="31">
        <v>0.50641025641025605</v>
      </c>
      <c r="F324" s="31">
        <v>0.39506172839506198</v>
      </c>
      <c r="G324" s="31">
        <v>0.36585365853658502</v>
      </c>
      <c r="H324" s="31">
        <v>0.42499999999999999</v>
      </c>
      <c r="I324" s="31">
        <v>0.469135802469136</v>
      </c>
      <c r="J324" s="31">
        <v>0.50273224043715903</v>
      </c>
    </row>
    <row r="325" spans="1:10" ht="15" x14ac:dyDescent="0.2">
      <c r="A325" s="28" t="s">
        <v>1</v>
      </c>
      <c r="B325" s="29" t="s">
        <v>1</v>
      </c>
      <c r="C325" s="29" t="s">
        <v>1</v>
      </c>
      <c r="D325" s="29" t="s">
        <v>7</v>
      </c>
      <c r="E325" s="29" t="s">
        <v>1</v>
      </c>
      <c r="F325" s="29" t="s">
        <v>1</v>
      </c>
      <c r="G325" s="29" t="s">
        <v>1</v>
      </c>
      <c r="H325" s="29" t="s">
        <v>1</v>
      </c>
      <c r="I325" s="29" t="s">
        <v>1</v>
      </c>
      <c r="J325" s="29" t="s">
        <v>1</v>
      </c>
    </row>
    <row r="326" spans="1:10" ht="14" x14ac:dyDescent="0.2">
      <c r="A326" s="26" t="s">
        <v>67</v>
      </c>
      <c r="B326" s="27">
        <v>342</v>
      </c>
      <c r="C326" s="27">
        <v>105</v>
      </c>
      <c r="D326" s="27">
        <v>53</v>
      </c>
      <c r="E326" s="27">
        <v>54</v>
      </c>
      <c r="F326" s="27">
        <v>15</v>
      </c>
      <c r="G326" s="27">
        <v>14</v>
      </c>
      <c r="H326" s="27">
        <v>13</v>
      </c>
      <c r="I326" s="27">
        <v>24</v>
      </c>
      <c r="J326" s="27">
        <v>64</v>
      </c>
    </row>
    <row r="327" spans="1:10" ht="14" x14ac:dyDescent="0.2">
      <c r="A327" s="30" t="s">
        <v>1</v>
      </c>
      <c r="B327" s="31">
        <v>0.34200000000000003</v>
      </c>
      <c r="C327" s="31">
        <v>0.421686746987952</v>
      </c>
      <c r="D327" s="31">
        <v>0.31360946745562102</v>
      </c>
      <c r="E327" s="31">
        <v>0.34615384615384598</v>
      </c>
      <c r="F327" s="31">
        <v>0.18518518518518501</v>
      </c>
      <c r="G327" s="31">
        <v>0.34146341463414598</v>
      </c>
      <c r="H327" s="31">
        <v>0.32500000000000001</v>
      </c>
      <c r="I327" s="31">
        <v>0.296296296296296</v>
      </c>
      <c r="J327" s="31">
        <v>0.34972677595628399</v>
      </c>
    </row>
    <row r="328" spans="1:10" ht="15" x14ac:dyDescent="0.2">
      <c r="A328" s="28" t="s">
        <v>1</v>
      </c>
      <c r="B328" s="29" t="s">
        <v>70</v>
      </c>
      <c r="C328" s="29" t="s">
        <v>122</v>
      </c>
      <c r="D328" s="29" t="s">
        <v>70</v>
      </c>
      <c r="E328" s="29" t="s">
        <v>70</v>
      </c>
      <c r="F328" s="29" t="s">
        <v>1</v>
      </c>
      <c r="G328" s="29" t="s">
        <v>1</v>
      </c>
      <c r="H328" s="29" t="s">
        <v>1</v>
      </c>
      <c r="I328" s="29" t="s">
        <v>1</v>
      </c>
      <c r="J328" s="29" t="s">
        <v>70</v>
      </c>
    </row>
    <row r="329" spans="1:10" ht="14" x14ac:dyDescent="0.2">
      <c r="A329" s="26" t="s">
        <v>68</v>
      </c>
      <c r="B329" s="27">
        <v>238</v>
      </c>
      <c r="C329" s="27">
        <v>52</v>
      </c>
      <c r="D329" s="27">
        <v>59</v>
      </c>
      <c r="E329" s="27">
        <v>36</v>
      </c>
      <c r="F329" s="27">
        <v>26</v>
      </c>
      <c r="G329" s="27">
        <v>11</v>
      </c>
      <c r="H329" s="27">
        <v>11</v>
      </c>
      <c r="I329" s="27">
        <v>17</v>
      </c>
      <c r="J329" s="27">
        <v>26</v>
      </c>
    </row>
    <row r="330" spans="1:10" ht="14" x14ac:dyDescent="0.2">
      <c r="A330" s="30" t="s">
        <v>1</v>
      </c>
      <c r="B330" s="31">
        <v>0.23799999999999999</v>
      </c>
      <c r="C330" s="31">
        <v>0.208835341365462</v>
      </c>
      <c r="D330" s="31">
        <v>0.34911242603550302</v>
      </c>
      <c r="E330" s="31">
        <v>0.230769230769231</v>
      </c>
      <c r="F330" s="31">
        <v>0.32098765432098803</v>
      </c>
      <c r="G330" s="31">
        <v>0.26829268292682901</v>
      </c>
      <c r="H330" s="31">
        <v>0.27500000000000002</v>
      </c>
      <c r="I330" s="31">
        <v>0.209876543209877</v>
      </c>
      <c r="J330" s="31">
        <v>0.14207650273224001</v>
      </c>
    </row>
    <row r="331" spans="1:10" ht="15" x14ac:dyDescent="0.2">
      <c r="A331" s="28" t="s">
        <v>1</v>
      </c>
      <c r="B331" s="29" t="s">
        <v>94</v>
      </c>
      <c r="C331" s="29" t="s">
        <v>1</v>
      </c>
      <c r="D331" s="29" t="s">
        <v>123</v>
      </c>
      <c r="E331" s="29" t="s">
        <v>94</v>
      </c>
      <c r="F331" s="29" t="s">
        <v>124</v>
      </c>
      <c r="G331" s="29" t="s">
        <v>94</v>
      </c>
      <c r="H331" s="29" t="s">
        <v>94</v>
      </c>
      <c r="I331" s="29" t="s">
        <v>1</v>
      </c>
      <c r="J331" s="29" t="s">
        <v>1</v>
      </c>
    </row>
    <row r="332" spans="1:10" ht="14" x14ac:dyDescent="0.2">
      <c r="C332" s="20"/>
    </row>
    <row r="333" spans="1:10" ht="14" x14ac:dyDescent="0.2">
      <c r="A333" s="32" t="s">
        <v>4</v>
      </c>
      <c r="B333" s="20"/>
      <c r="C333" s="20"/>
    </row>
    <row r="334" spans="1:10" ht="14" x14ac:dyDescent="0.2">
      <c r="A334" s="33" t="s">
        <v>5</v>
      </c>
      <c r="B334" s="20"/>
      <c r="C334" s="20"/>
    </row>
  </sheetData>
  <hyperlinks>
    <hyperlink ref="A1" location="Contents!A1" display="Contents" xr:uid="{9E52F818-892A-4461-82B2-9AA2E8D047DC}"/>
    <hyperlink ref="A37" location="Contents!A1" display="Contents" xr:uid="{931928C7-33DA-4F73-9FD4-624CD9CA631E}"/>
    <hyperlink ref="A64" location="Contents!A1" display="Contents" xr:uid="{24BD4F2B-D147-45E8-BB18-42C4DA3A5644}"/>
    <hyperlink ref="A109" location="Contents!A1" display="Contents" xr:uid="{95F6D3DA-FA3B-4D4B-AABD-F8829E9BCEAC}"/>
    <hyperlink ref="A142" location="Contents!A1" display="Contents" xr:uid="{883B21DB-3BF5-4043-8ACE-4273B63CE3D7}"/>
    <hyperlink ref="A196" location="Contents!A1" display="Contents" xr:uid="{14338FB0-0A66-41BA-9B8B-FE233182FD11}"/>
    <hyperlink ref="A235" location="Contents!A1" display="Contents" xr:uid="{2C440EA7-44E7-4276-A647-822C4461AAB6}"/>
    <hyperlink ref="A271" location="Contents!A1" display="Contents" xr:uid="{42EC3FE2-0671-4E35-A451-C01081DE8AC1}"/>
    <hyperlink ref="A301" location="Contents!A1" display="Contents" xr:uid="{79D0EFF8-4C31-4A13-93D5-2BBCA15A6CA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A3176-E938-487B-BC32-A6ED46466C28}">
  <dimension ref="A1:F334"/>
  <sheetViews>
    <sheetView workbookViewId="0">
      <selection activeCell="A305" sqref="A305:XFD305"/>
    </sheetView>
  </sheetViews>
  <sheetFormatPr baseColWidth="10" defaultColWidth="8.6640625" defaultRowHeight="13" x14ac:dyDescent="0.15"/>
  <cols>
    <col min="1" max="1" width="47.83203125" style="18" customWidth="1"/>
    <col min="2" max="16384" width="8.6640625" style="18"/>
  </cols>
  <sheetData>
    <row r="1" spans="1:6" ht="14" x14ac:dyDescent="0.2">
      <c r="A1" s="19" t="s">
        <v>3</v>
      </c>
      <c r="B1" s="20"/>
      <c r="C1" s="20"/>
    </row>
    <row r="2" spans="1:6" ht="14" x14ac:dyDescent="0.2">
      <c r="A2" s="19"/>
      <c r="B2" s="20"/>
      <c r="C2" s="20"/>
    </row>
    <row r="3" spans="1:6" ht="15" x14ac:dyDescent="0.2">
      <c r="A3" s="21" t="s">
        <v>2</v>
      </c>
      <c r="B3" s="20"/>
      <c r="C3" s="20"/>
    </row>
    <row r="4" spans="1:6" ht="15" x14ac:dyDescent="0.2">
      <c r="A4" s="21" t="s">
        <v>1</v>
      </c>
      <c r="B4" s="20"/>
      <c r="C4" s="20"/>
    </row>
    <row r="5" spans="1:6" ht="15" x14ac:dyDescent="0.2">
      <c r="A5" s="21"/>
      <c r="B5" s="20"/>
      <c r="C5" s="20"/>
    </row>
    <row r="6" spans="1:6" ht="14" x14ac:dyDescent="0.2">
      <c r="A6" s="20"/>
      <c r="B6" s="20"/>
      <c r="C6" s="20"/>
    </row>
    <row r="7" spans="1:6" ht="14" x14ac:dyDescent="0.2">
      <c r="A7" s="22" t="s">
        <v>1</v>
      </c>
      <c r="B7" s="20"/>
      <c r="C7" s="20"/>
    </row>
    <row r="8" spans="1:6" ht="14" x14ac:dyDescent="0.2">
      <c r="A8" s="23" t="s">
        <v>1</v>
      </c>
      <c r="B8" s="20"/>
      <c r="C8" s="20"/>
    </row>
    <row r="9" spans="1:6" ht="14" x14ac:dyDescent="0.2">
      <c r="A9" s="24" t="s">
        <v>1</v>
      </c>
      <c r="B9" s="20"/>
      <c r="C9" s="20"/>
    </row>
    <row r="10" spans="1:6" ht="14" x14ac:dyDescent="0.2">
      <c r="A10" s="20"/>
      <c r="B10" s="20"/>
    </row>
    <row r="11" spans="1:6" ht="38.25" customHeight="1" x14ac:dyDescent="0.2">
      <c r="A11" s="8"/>
      <c r="B11" s="13" t="s">
        <v>1</v>
      </c>
      <c r="C11" s="13" t="s">
        <v>1</v>
      </c>
      <c r="D11" s="13" t="s">
        <v>1</v>
      </c>
      <c r="E11" s="13" t="s">
        <v>1</v>
      </c>
      <c r="F11" s="13" t="s">
        <v>1</v>
      </c>
    </row>
    <row r="12" spans="1:6" ht="270" x14ac:dyDescent="0.2">
      <c r="A12" s="8"/>
      <c r="B12" s="8" t="s">
        <v>20</v>
      </c>
      <c r="C12" s="8" t="s">
        <v>31</v>
      </c>
      <c r="D12" s="8" t="s">
        <v>32</v>
      </c>
      <c r="E12" s="8" t="s">
        <v>33</v>
      </c>
      <c r="F12" s="8" t="s">
        <v>34</v>
      </c>
    </row>
    <row r="13" spans="1:6" ht="14" x14ac:dyDescent="0.2">
      <c r="A13" s="25"/>
      <c r="B13" s="25" t="s">
        <v>17</v>
      </c>
      <c r="C13" s="25" t="s">
        <v>7</v>
      </c>
      <c r="D13" s="25" t="s">
        <v>12</v>
      </c>
      <c r="E13" s="25" t="s">
        <v>69</v>
      </c>
      <c r="F13" s="25" t="s">
        <v>70</v>
      </c>
    </row>
    <row r="14" spans="1:6" ht="14" x14ac:dyDescent="0.2">
      <c r="A14" s="26" t="s">
        <v>16</v>
      </c>
      <c r="B14" s="27">
        <v>1000</v>
      </c>
      <c r="C14" s="27">
        <v>44</v>
      </c>
      <c r="D14" s="27">
        <v>383</v>
      </c>
      <c r="E14" s="27">
        <v>161</v>
      </c>
      <c r="F14" s="27">
        <v>412</v>
      </c>
    </row>
    <row r="15" spans="1:6" ht="14" x14ac:dyDescent="0.2">
      <c r="A15" s="26" t="s">
        <v>15</v>
      </c>
      <c r="B15" s="27">
        <v>1000</v>
      </c>
      <c r="C15" s="27">
        <v>44</v>
      </c>
      <c r="D15" s="27">
        <v>383</v>
      </c>
      <c r="E15" s="27">
        <v>161</v>
      </c>
      <c r="F15" s="27">
        <v>412</v>
      </c>
    </row>
    <row r="16" spans="1:6" ht="15" x14ac:dyDescent="0.2">
      <c r="A16" s="28" t="s">
        <v>1</v>
      </c>
      <c r="B16" s="29" t="s">
        <v>1</v>
      </c>
      <c r="C16" s="29" t="s">
        <v>1</v>
      </c>
      <c r="D16" s="29" t="s">
        <v>1</v>
      </c>
      <c r="E16" s="29" t="s">
        <v>1</v>
      </c>
      <c r="F16" s="29" t="s">
        <v>1</v>
      </c>
    </row>
    <row r="17" spans="1:6" ht="14" x14ac:dyDescent="0.2">
      <c r="A17" s="26" t="s">
        <v>14</v>
      </c>
      <c r="B17" s="27">
        <v>160</v>
      </c>
      <c r="C17" s="27">
        <v>13</v>
      </c>
      <c r="D17" s="27">
        <v>82</v>
      </c>
      <c r="E17" s="27">
        <v>27</v>
      </c>
      <c r="F17" s="27">
        <v>38</v>
      </c>
    </row>
    <row r="18" spans="1:6" ht="14" x14ac:dyDescent="0.2">
      <c r="A18" s="30" t="s">
        <v>1</v>
      </c>
      <c r="B18" s="31">
        <v>0.16</v>
      </c>
      <c r="C18" s="31">
        <v>0.29545454545454602</v>
      </c>
      <c r="D18" s="31">
        <v>0.214099216710183</v>
      </c>
      <c r="E18" s="31">
        <v>0.167701863354037</v>
      </c>
      <c r="F18" s="31">
        <v>9.2233009708738004E-2</v>
      </c>
    </row>
    <row r="19" spans="1:6" ht="15" x14ac:dyDescent="0.2">
      <c r="A19" s="28" t="s">
        <v>1</v>
      </c>
      <c r="B19" s="29" t="s">
        <v>70</v>
      </c>
      <c r="C19" s="29" t="s">
        <v>84</v>
      </c>
      <c r="D19" s="29" t="s">
        <v>84</v>
      </c>
      <c r="E19" s="29" t="s">
        <v>70</v>
      </c>
      <c r="F19" s="29" t="s">
        <v>1</v>
      </c>
    </row>
    <row r="20" spans="1:6" ht="14" x14ac:dyDescent="0.2">
      <c r="A20" s="26" t="s">
        <v>13</v>
      </c>
      <c r="B20" s="27">
        <v>220</v>
      </c>
      <c r="C20" s="27">
        <v>6</v>
      </c>
      <c r="D20" s="27">
        <v>76</v>
      </c>
      <c r="E20" s="27">
        <v>34</v>
      </c>
      <c r="F20" s="27">
        <v>104</v>
      </c>
    </row>
    <row r="21" spans="1:6" ht="14" x14ac:dyDescent="0.2">
      <c r="A21" s="30" t="s">
        <v>1</v>
      </c>
      <c r="B21" s="31">
        <v>0.22</v>
      </c>
      <c r="C21" s="31">
        <v>0.13636363636363599</v>
      </c>
      <c r="D21" s="31">
        <v>0.19843342036553499</v>
      </c>
      <c r="E21" s="31">
        <v>0.21118012422360299</v>
      </c>
      <c r="F21" s="31">
        <v>0.25242718446601897</v>
      </c>
    </row>
    <row r="22" spans="1:6" ht="15" x14ac:dyDescent="0.2">
      <c r="A22" s="28" t="s">
        <v>1</v>
      </c>
      <c r="B22" s="29" t="s">
        <v>1</v>
      </c>
      <c r="C22" s="29" t="s">
        <v>1</v>
      </c>
      <c r="D22" s="29" t="s">
        <v>1</v>
      </c>
      <c r="E22" s="29" t="s">
        <v>1</v>
      </c>
      <c r="F22" s="29" t="s">
        <v>17</v>
      </c>
    </row>
    <row r="23" spans="1:6" ht="14" x14ac:dyDescent="0.2">
      <c r="A23" s="26" t="s">
        <v>10</v>
      </c>
      <c r="B23" s="27">
        <v>190</v>
      </c>
      <c r="C23" s="27">
        <v>4</v>
      </c>
      <c r="D23" s="27">
        <v>45</v>
      </c>
      <c r="E23" s="27">
        <v>35</v>
      </c>
      <c r="F23" s="27">
        <v>106</v>
      </c>
    </row>
    <row r="24" spans="1:6" ht="14" x14ac:dyDescent="0.2">
      <c r="A24" s="30" t="s">
        <v>1</v>
      </c>
      <c r="B24" s="31">
        <v>0.19</v>
      </c>
      <c r="C24" s="31">
        <v>9.0909090909090995E-2</v>
      </c>
      <c r="D24" s="31">
        <v>0.117493472584856</v>
      </c>
      <c r="E24" s="31">
        <v>0.217391304347826</v>
      </c>
      <c r="F24" s="31">
        <v>0.25728155339805803</v>
      </c>
    </row>
    <row r="25" spans="1:6" ht="15" x14ac:dyDescent="0.2">
      <c r="A25" s="28" t="s">
        <v>1</v>
      </c>
      <c r="B25" s="29" t="s">
        <v>12</v>
      </c>
      <c r="C25" s="29" t="s">
        <v>1</v>
      </c>
      <c r="D25" s="29" t="s">
        <v>1</v>
      </c>
      <c r="E25" s="29" t="s">
        <v>12</v>
      </c>
      <c r="F25" s="29" t="s">
        <v>78</v>
      </c>
    </row>
    <row r="26" spans="1:6" ht="14" x14ac:dyDescent="0.2">
      <c r="A26" s="26" t="s">
        <v>9</v>
      </c>
      <c r="B26" s="27">
        <v>220</v>
      </c>
      <c r="C26" s="27">
        <v>3</v>
      </c>
      <c r="D26" s="27">
        <v>93</v>
      </c>
      <c r="E26" s="27">
        <v>30</v>
      </c>
      <c r="F26" s="27">
        <v>94</v>
      </c>
    </row>
    <row r="27" spans="1:6" ht="14" x14ac:dyDescent="0.2">
      <c r="A27" s="30" t="s">
        <v>1</v>
      </c>
      <c r="B27" s="31">
        <v>0.22</v>
      </c>
      <c r="C27" s="31">
        <v>6.8181818181817996E-2</v>
      </c>
      <c r="D27" s="31">
        <v>0.24281984334203699</v>
      </c>
      <c r="E27" s="31">
        <v>0.18633540372670801</v>
      </c>
      <c r="F27" s="31">
        <v>0.228155339805825</v>
      </c>
    </row>
    <row r="28" spans="1:6" ht="15" x14ac:dyDescent="0.2">
      <c r="A28" s="28" t="s">
        <v>1</v>
      </c>
      <c r="B28" s="29" t="s">
        <v>7</v>
      </c>
      <c r="C28" s="29" t="s">
        <v>1</v>
      </c>
      <c r="D28" s="29" t="s">
        <v>7</v>
      </c>
      <c r="E28" s="29" t="s">
        <v>1</v>
      </c>
      <c r="F28" s="29" t="s">
        <v>7</v>
      </c>
    </row>
    <row r="29" spans="1:6" ht="14" x14ac:dyDescent="0.2">
      <c r="A29" s="26" t="s">
        <v>8</v>
      </c>
      <c r="B29" s="27">
        <v>210</v>
      </c>
      <c r="C29" s="27">
        <v>18</v>
      </c>
      <c r="D29" s="27">
        <v>87</v>
      </c>
      <c r="E29" s="27">
        <v>35</v>
      </c>
      <c r="F29" s="27">
        <v>70</v>
      </c>
    </row>
    <row r="30" spans="1:6" ht="14" x14ac:dyDescent="0.2">
      <c r="A30" s="30" t="s">
        <v>1</v>
      </c>
      <c r="B30" s="31">
        <v>0.21</v>
      </c>
      <c r="C30" s="31">
        <v>0.40909090909090901</v>
      </c>
      <c r="D30" s="31">
        <v>0.227154046997389</v>
      </c>
      <c r="E30" s="31">
        <v>0.217391304347826</v>
      </c>
      <c r="F30" s="31">
        <v>0.16990291262135901</v>
      </c>
    </row>
    <row r="31" spans="1:6" ht="15" x14ac:dyDescent="0.2">
      <c r="A31" s="28" t="s">
        <v>1</v>
      </c>
      <c r="B31" s="29" t="s">
        <v>70</v>
      </c>
      <c r="C31" s="29" t="s">
        <v>79</v>
      </c>
      <c r="D31" s="29" t="s">
        <v>70</v>
      </c>
      <c r="E31" s="29" t="s">
        <v>1</v>
      </c>
      <c r="F31" s="29" t="s">
        <v>1</v>
      </c>
    </row>
    <row r="32" spans="1:6" ht="14" x14ac:dyDescent="0.2">
      <c r="C32" s="20"/>
    </row>
    <row r="33" spans="1:6" ht="14" x14ac:dyDescent="0.2">
      <c r="A33" s="32" t="s">
        <v>4</v>
      </c>
      <c r="B33" s="20"/>
      <c r="C33" s="20"/>
    </row>
    <row r="34" spans="1:6" ht="14" x14ac:dyDescent="0.2">
      <c r="A34" s="33" t="s">
        <v>5</v>
      </c>
      <c r="B34" s="20"/>
      <c r="C34" s="20"/>
    </row>
    <row r="37" spans="1:6" ht="14" x14ac:dyDescent="0.2">
      <c r="A37" s="19" t="s">
        <v>3</v>
      </c>
      <c r="B37" s="20"/>
      <c r="C37" s="20"/>
    </row>
    <row r="38" spans="1:6" ht="14" x14ac:dyDescent="0.2">
      <c r="A38" s="19"/>
      <c r="B38" s="20"/>
      <c r="C38" s="20"/>
    </row>
    <row r="39" spans="1:6" ht="15" x14ac:dyDescent="0.2">
      <c r="A39" s="21" t="s">
        <v>0</v>
      </c>
      <c r="B39" s="20"/>
      <c r="C39" s="20"/>
    </row>
    <row r="40" spans="1:6" ht="15" x14ac:dyDescent="0.2">
      <c r="A40" s="21" t="s">
        <v>1</v>
      </c>
      <c r="B40" s="20"/>
      <c r="C40" s="20"/>
    </row>
    <row r="41" spans="1:6" ht="15" x14ac:dyDescent="0.2">
      <c r="A41" s="21"/>
      <c r="B41" s="20"/>
      <c r="C41" s="20"/>
    </row>
    <row r="42" spans="1:6" ht="14" x14ac:dyDescent="0.2">
      <c r="A42" s="20"/>
      <c r="B42" s="20"/>
      <c r="C42" s="20"/>
    </row>
    <row r="43" spans="1:6" ht="14" x14ac:dyDescent="0.2">
      <c r="A43" s="22" t="s">
        <v>1</v>
      </c>
      <c r="B43" s="20"/>
      <c r="C43" s="20"/>
    </row>
    <row r="44" spans="1:6" ht="14" x14ac:dyDescent="0.2">
      <c r="A44" s="23" t="s">
        <v>1</v>
      </c>
      <c r="B44" s="20"/>
      <c r="C44" s="20"/>
    </row>
    <row r="45" spans="1:6" ht="14" x14ac:dyDescent="0.2">
      <c r="A45" s="24" t="s">
        <v>1</v>
      </c>
      <c r="B45" s="20"/>
      <c r="C45" s="20"/>
    </row>
    <row r="46" spans="1:6" ht="14" x14ac:dyDescent="0.2">
      <c r="A46" s="20"/>
      <c r="B46" s="20"/>
    </row>
    <row r="47" spans="1:6" ht="38.25" customHeight="1" x14ac:dyDescent="0.2">
      <c r="A47" s="8"/>
      <c r="B47" s="13" t="s">
        <v>1</v>
      </c>
      <c r="C47" s="13" t="s">
        <v>1</v>
      </c>
      <c r="D47" s="13" t="s">
        <v>1</v>
      </c>
      <c r="E47" s="13" t="s">
        <v>1</v>
      </c>
      <c r="F47" s="13" t="s">
        <v>1</v>
      </c>
    </row>
    <row r="48" spans="1:6" ht="270" x14ac:dyDescent="0.2">
      <c r="A48" s="8"/>
      <c r="B48" s="8" t="s">
        <v>20</v>
      </c>
      <c r="C48" s="8" t="s">
        <v>31</v>
      </c>
      <c r="D48" s="8" t="s">
        <v>32</v>
      </c>
      <c r="E48" s="8" t="s">
        <v>33</v>
      </c>
      <c r="F48" s="8" t="s">
        <v>34</v>
      </c>
    </row>
    <row r="49" spans="1:6" ht="14" x14ac:dyDescent="0.2">
      <c r="A49" s="25"/>
      <c r="B49" s="25" t="s">
        <v>17</v>
      </c>
      <c r="C49" s="25" t="s">
        <v>7</v>
      </c>
      <c r="D49" s="25" t="s">
        <v>12</v>
      </c>
      <c r="E49" s="25" t="s">
        <v>69</v>
      </c>
      <c r="F49" s="25" t="s">
        <v>70</v>
      </c>
    </row>
    <row r="50" spans="1:6" ht="14" x14ac:dyDescent="0.2">
      <c r="A50" s="26" t="s">
        <v>16</v>
      </c>
      <c r="B50" s="27">
        <v>1000</v>
      </c>
      <c r="C50" s="27">
        <v>44</v>
      </c>
      <c r="D50" s="27">
        <v>383</v>
      </c>
      <c r="E50" s="27">
        <v>161</v>
      </c>
      <c r="F50" s="27">
        <v>412</v>
      </c>
    </row>
    <row r="51" spans="1:6" ht="14" x14ac:dyDescent="0.2">
      <c r="A51" s="26" t="s">
        <v>15</v>
      </c>
      <c r="B51" s="27">
        <v>1000</v>
      </c>
      <c r="C51" s="27">
        <v>44</v>
      </c>
      <c r="D51" s="27">
        <v>383</v>
      </c>
      <c r="E51" s="27">
        <v>161</v>
      </c>
      <c r="F51" s="27">
        <v>412</v>
      </c>
    </row>
    <row r="52" spans="1:6" ht="15" x14ac:dyDescent="0.2">
      <c r="A52" s="28" t="s">
        <v>1</v>
      </c>
      <c r="B52" s="29" t="s">
        <v>1</v>
      </c>
      <c r="C52" s="29" t="s">
        <v>1</v>
      </c>
      <c r="D52" s="29" t="s">
        <v>1</v>
      </c>
      <c r="E52" s="29" t="s">
        <v>1</v>
      </c>
      <c r="F52" s="29" t="s">
        <v>1</v>
      </c>
    </row>
    <row r="53" spans="1:6" ht="14" x14ac:dyDescent="0.2">
      <c r="A53" s="26" t="s">
        <v>19</v>
      </c>
      <c r="B53" s="27">
        <v>510</v>
      </c>
      <c r="C53" s="27">
        <v>26</v>
      </c>
      <c r="D53" s="27">
        <v>219</v>
      </c>
      <c r="E53" s="27">
        <v>78</v>
      </c>
      <c r="F53" s="27">
        <v>187</v>
      </c>
    </row>
    <row r="54" spans="1:6" ht="14" x14ac:dyDescent="0.2">
      <c r="A54" s="30" t="s">
        <v>1</v>
      </c>
      <c r="B54" s="31">
        <v>0.51</v>
      </c>
      <c r="C54" s="31">
        <v>0.59090909090909105</v>
      </c>
      <c r="D54" s="31">
        <v>0.57180156657963399</v>
      </c>
      <c r="E54" s="31">
        <v>0.48447204968944102</v>
      </c>
      <c r="F54" s="31">
        <v>0.45388349514563098</v>
      </c>
    </row>
    <row r="55" spans="1:6" ht="15" x14ac:dyDescent="0.2">
      <c r="A55" s="28" t="s">
        <v>1</v>
      </c>
      <c r="B55" s="29" t="s">
        <v>70</v>
      </c>
      <c r="C55" s="29" t="s">
        <v>1</v>
      </c>
      <c r="D55" s="29" t="s">
        <v>84</v>
      </c>
      <c r="E55" s="29" t="s">
        <v>1</v>
      </c>
      <c r="F55" s="29" t="s">
        <v>1</v>
      </c>
    </row>
    <row r="56" spans="1:6" ht="14" x14ac:dyDescent="0.2">
      <c r="A56" s="26" t="s">
        <v>18</v>
      </c>
      <c r="B56" s="27">
        <v>490</v>
      </c>
      <c r="C56" s="27">
        <v>18</v>
      </c>
      <c r="D56" s="27">
        <v>164</v>
      </c>
      <c r="E56" s="27">
        <v>83</v>
      </c>
      <c r="F56" s="27">
        <v>225</v>
      </c>
    </row>
    <row r="57" spans="1:6" ht="14" x14ac:dyDescent="0.2">
      <c r="A57" s="30" t="s">
        <v>1</v>
      </c>
      <c r="B57" s="31">
        <v>0.49</v>
      </c>
      <c r="C57" s="31">
        <v>0.40909090909090901</v>
      </c>
      <c r="D57" s="31">
        <v>0.42819843342036601</v>
      </c>
      <c r="E57" s="31">
        <v>0.51552795031055898</v>
      </c>
      <c r="F57" s="31">
        <v>0.54611650485436902</v>
      </c>
    </row>
    <row r="58" spans="1:6" ht="15" x14ac:dyDescent="0.2">
      <c r="A58" s="28" t="s">
        <v>1</v>
      </c>
      <c r="B58" s="29" t="s">
        <v>12</v>
      </c>
      <c r="C58" s="29" t="s">
        <v>1</v>
      </c>
      <c r="D58" s="29" t="s">
        <v>1</v>
      </c>
      <c r="E58" s="29" t="s">
        <v>1</v>
      </c>
      <c r="F58" s="29" t="s">
        <v>11</v>
      </c>
    </row>
    <row r="59" spans="1:6" ht="14" x14ac:dyDescent="0.2">
      <c r="C59" s="20"/>
    </row>
    <row r="60" spans="1:6" ht="14" x14ac:dyDescent="0.2">
      <c r="A60" s="32" t="s">
        <v>4</v>
      </c>
      <c r="B60" s="20"/>
      <c r="C60" s="20"/>
    </row>
    <row r="61" spans="1:6" ht="14" x14ac:dyDescent="0.2">
      <c r="A61" s="33" t="s">
        <v>5</v>
      </c>
      <c r="B61" s="20"/>
      <c r="C61" s="20"/>
    </row>
    <row r="64" spans="1:6" ht="14" x14ac:dyDescent="0.2">
      <c r="A64" s="19" t="s">
        <v>3</v>
      </c>
      <c r="B64" s="20"/>
      <c r="C64" s="20"/>
    </row>
    <row r="65" spans="1:6" ht="14" x14ac:dyDescent="0.2">
      <c r="A65" s="19"/>
      <c r="B65" s="20"/>
      <c r="C65" s="20"/>
    </row>
    <row r="66" spans="1:6" ht="15" x14ac:dyDescent="0.2">
      <c r="A66" s="21" t="s">
        <v>21</v>
      </c>
      <c r="B66" s="20"/>
      <c r="C66" s="20"/>
    </row>
    <row r="67" spans="1:6" ht="15" x14ac:dyDescent="0.2">
      <c r="A67" s="21" t="s">
        <v>1</v>
      </c>
      <c r="B67" s="20"/>
      <c r="C67" s="20"/>
    </row>
    <row r="68" spans="1:6" ht="15" x14ac:dyDescent="0.2">
      <c r="A68" s="21"/>
      <c r="B68" s="20"/>
      <c r="C68" s="20"/>
    </row>
    <row r="69" spans="1:6" ht="14" x14ac:dyDescent="0.2">
      <c r="A69" s="20"/>
      <c r="B69" s="20"/>
      <c r="C69" s="20"/>
    </row>
    <row r="70" spans="1:6" ht="14" x14ac:dyDescent="0.2">
      <c r="A70" s="22" t="s">
        <v>1</v>
      </c>
      <c r="B70" s="20"/>
      <c r="C70" s="20"/>
    </row>
    <row r="71" spans="1:6" ht="14" x14ac:dyDescent="0.2">
      <c r="A71" s="23" t="s">
        <v>1</v>
      </c>
      <c r="B71" s="20"/>
      <c r="C71" s="20"/>
    </row>
    <row r="72" spans="1:6" ht="14" x14ac:dyDescent="0.2">
      <c r="A72" s="24" t="s">
        <v>1</v>
      </c>
      <c r="B72" s="20"/>
      <c r="C72" s="20"/>
    </row>
    <row r="73" spans="1:6" ht="14" x14ac:dyDescent="0.2">
      <c r="A73" s="20"/>
      <c r="B73" s="20"/>
    </row>
    <row r="74" spans="1:6" ht="38.25" customHeight="1" x14ac:dyDescent="0.2">
      <c r="A74" s="8"/>
      <c r="B74" s="13" t="s">
        <v>1</v>
      </c>
      <c r="C74" s="13" t="s">
        <v>1</v>
      </c>
      <c r="D74" s="13" t="s">
        <v>1</v>
      </c>
      <c r="E74" s="13" t="s">
        <v>1</v>
      </c>
      <c r="F74" s="13" t="s">
        <v>1</v>
      </c>
    </row>
    <row r="75" spans="1:6" ht="270" x14ac:dyDescent="0.2">
      <c r="A75" s="8"/>
      <c r="B75" s="8" t="s">
        <v>20</v>
      </c>
      <c r="C75" s="8" t="s">
        <v>31</v>
      </c>
      <c r="D75" s="8" t="s">
        <v>32</v>
      </c>
      <c r="E75" s="8" t="s">
        <v>33</v>
      </c>
      <c r="F75" s="8" t="s">
        <v>34</v>
      </c>
    </row>
    <row r="76" spans="1:6" ht="14" x14ac:dyDescent="0.2">
      <c r="A76" s="25"/>
      <c r="B76" s="25" t="s">
        <v>17</v>
      </c>
      <c r="C76" s="25" t="s">
        <v>7</v>
      </c>
      <c r="D76" s="25" t="s">
        <v>12</v>
      </c>
      <c r="E76" s="25" t="s">
        <v>69</v>
      </c>
      <c r="F76" s="25" t="s">
        <v>70</v>
      </c>
    </row>
    <row r="77" spans="1:6" ht="14" x14ac:dyDescent="0.2">
      <c r="A77" s="26" t="s">
        <v>16</v>
      </c>
      <c r="B77" s="27">
        <v>1000</v>
      </c>
      <c r="C77" s="27">
        <v>44</v>
      </c>
      <c r="D77" s="27">
        <v>383</v>
      </c>
      <c r="E77" s="27">
        <v>161</v>
      </c>
      <c r="F77" s="27">
        <v>412</v>
      </c>
    </row>
    <row r="78" spans="1:6" ht="14" x14ac:dyDescent="0.2">
      <c r="A78" s="26" t="s">
        <v>15</v>
      </c>
      <c r="B78" s="27">
        <v>1000</v>
      </c>
      <c r="C78" s="27">
        <v>44</v>
      </c>
      <c r="D78" s="27">
        <v>383</v>
      </c>
      <c r="E78" s="27">
        <v>161</v>
      </c>
      <c r="F78" s="27">
        <v>412</v>
      </c>
    </row>
    <row r="79" spans="1:6" ht="15" x14ac:dyDescent="0.2">
      <c r="A79" s="28" t="s">
        <v>1</v>
      </c>
      <c r="B79" s="29" t="s">
        <v>1</v>
      </c>
      <c r="C79" s="29" t="s">
        <v>1</v>
      </c>
      <c r="D79" s="29" t="s">
        <v>1</v>
      </c>
      <c r="E79" s="29" t="s">
        <v>1</v>
      </c>
      <c r="F79" s="29" t="s">
        <v>1</v>
      </c>
    </row>
    <row r="80" spans="1:6" ht="14" x14ac:dyDescent="0.2">
      <c r="A80" s="26" t="s">
        <v>22</v>
      </c>
      <c r="B80" s="27">
        <v>249</v>
      </c>
      <c r="C80" s="27">
        <v>16</v>
      </c>
      <c r="D80" s="27">
        <v>85</v>
      </c>
      <c r="E80" s="27">
        <v>39</v>
      </c>
      <c r="F80" s="27">
        <v>109</v>
      </c>
    </row>
    <row r="81" spans="1:6" ht="14" x14ac:dyDescent="0.2">
      <c r="A81" s="30" t="s">
        <v>1</v>
      </c>
      <c r="B81" s="31">
        <v>0.249</v>
      </c>
      <c r="C81" s="31">
        <v>0.36363636363636398</v>
      </c>
      <c r="D81" s="31">
        <v>0.221932114882507</v>
      </c>
      <c r="E81" s="31">
        <v>0.24223602484472101</v>
      </c>
      <c r="F81" s="31">
        <v>0.264563106796117</v>
      </c>
    </row>
    <row r="82" spans="1:6" ht="15" x14ac:dyDescent="0.2">
      <c r="A82" s="28" t="s">
        <v>1</v>
      </c>
      <c r="B82" s="29" t="s">
        <v>1</v>
      </c>
      <c r="C82" s="29" t="s">
        <v>12</v>
      </c>
      <c r="D82" s="29" t="s">
        <v>1</v>
      </c>
      <c r="E82" s="29" t="s">
        <v>1</v>
      </c>
      <c r="F82" s="29" t="s">
        <v>1</v>
      </c>
    </row>
    <row r="83" spans="1:6" ht="14" x14ac:dyDescent="0.2">
      <c r="A83" s="26" t="s">
        <v>23</v>
      </c>
      <c r="B83" s="27">
        <v>169</v>
      </c>
      <c r="C83" s="27">
        <v>4</v>
      </c>
      <c r="D83" s="27">
        <v>72</v>
      </c>
      <c r="E83" s="27">
        <v>26</v>
      </c>
      <c r="F83" s="27">
        <v>67</v>
      </c>
    </row>
    <row r="84" spans="1:6" ht="14" x14ac:dyDescent="0.2">
      <c r="A84" s="30" t="s">
        <v>1</v>
      </c>
      <c r="B84" s="31">
        <v>0.16900000000000001</v>
      </c>
      <c r="C84" s="31">
        <v>9.0909090909090995E-2</v>
      </c>
      <c r="D84" s="31">
        <v>0.18798955613577001</v>
      </c>
      <c r="E84" s="31">
        <v>0.161490683229814</v>
      </c>
      <c r="F84" s="31">
        <v>0.16262135922330101</v>
      </c>
    </row>
    <row r="85" spans="1:6" ht="15" x14ac:dyDescent="0.2">
      <c r="A85" s="28" t="s">
        <v>1</v>
      </c>
      <c r="B85" s="29" t="s">
        <v>1</v>
      </c>
      <c r="C85" s="29" t="s">
        <v>1</v>
      </c>
      <c r="D85" s="29" t="s">
        <v>1</v>
      </c>
      <c r="E85" s="29" t="s">
        <v>1</v>
      </c>
      <c r="F85" s="29" t="s">
        <v>1</v>
      </c>
    </row>
    <row r="86" spans="1:6" ht="14" x14ac:dyDescent="0.2">
      <c r="A86" s="26" t="s">
        <v>24</v>
      </c>
      <c r="B86" s="27">
        <v>156</v>
      </c>
      <c r="C86" s="27">
        <v>6</v>
      </c>
      <c r="D86" s="27">
        <v>65</v>
      </c>
      <c r="E86" s="27">
        <v>27</v>
      </c>
      <c r="F86" s="27">
        <v>58</v>
      </c>
    </row>
    <row r="87" spans="1:6" ht="14" x14ac:dyDescent="0.2">
      <c r="A87" s="30" t="s">
        <v>1</v>
      </c>
      <c r="B87" s="31">
        <v>0.156</v>
      </c>
      <c r="C87" s="31">
        <v>0.13636363636363599</v>
      </c>
      <c r="D87" s="31">
        <v>0.16971279373368101</v>
      </c>
      <c r="E87" s="31">
        <v>0.167701863354037</v>
      </c>
      <c r="F87" s="31">
        <v>0.14077669902912601</v>
      </c>
    </row>
    <row r="88" spans="1:6" ht="15" x14ac:dyDescent="0.2">
      <c r="A88" s="28" t="s">
        <v>1</v>
      </c>
      <c r="B88" s="29" t="s">
        <v>1</v>
      </c>
      <c r="C88" s="29" t="s">
        <v>1</v>
      </c>
      <c r="D88" s="29" t="s">
        <v>1</v>
      </c>
      <c r="E88" s="29" t="s">
        <v>1</v>
      </c>
      <c r="F88" s="29" t="s">
        <v>1</v>
      </c>
    </row>
    <row r="89" spans="1:6" ht="14" x14ac:dyDescent="0.2">
      <c r="A89" s="26" t="s">
        <v>25</v>
      </c>
      <c r="B89" s="27">
        <v>81</v>
      </c>
      <c r="C89" s="27">
        <v>3</v>
      </c>
      <c r="D89" s="27">
        <v>32</v>
      </c>
      <c r="E89" s="27">
        <v>9</v>
      </c>
      <c r="F89" s="27">
        <v>37</v>
      </c>
    </row>
    <row r="90" spans="1:6" ht="14" x14ac:dyDescent="0.2">
      <c r="A90" s="30" t="s">
        <v>1</v>
      </c>
      <c r="B90" s="31">
        <v>8.1000000000000003E-2</v>
      </c>
      <c r="C90" s="31">
        <v>6.8181818181817996E-2</v>
      </c>
      <c r="D90" s="31">
        <v>8.3550913838119995E-2</v>
      </c>
      <c r="E90" s="31">
        <v>5.5900621118012001E-2</v>
      </c>
      <c r="F90" s="31">
        <v>8.9805825242718004E-2</v>
      </c>
    </row>
    <row r="91" spans="1:6" ht="15" x14ac:dyDescent="0.2">
      <c r="A91" s="28" t="s">
        <v>1</v>
      </c>
      <c r="B91" s="29" t="s">
        <v>1</v>
      </c>
      <c r="C91" s="29" t="s">
        <v>1</v>
      </c>
      <c r="D91" s="29" t="s">
        <v>1</v>
      </c>
      <c r="E91" s="29" t="s">
        <v>1</v>
      </c>
      <c r="F91" s="29" t="s">
        <v>1</v>
      </c>
    </row>
    <row r="92" spans="1:6" ht="14" x14ac:dyDescent="0.2">
      <c r="A92" s="26" t="s">
        <v>26</v>
      </c>
      <c r="B92" s="27">
        <v>41</v>
      </c>
      <c r="C92" s="27">
        <v>4</v>
      </c>
      <c r="D92" s="27">
        <v>10</v>
      </c>
      <c r="E92" s="27">
        <v>6</v>
      </c>
      <c r="F92" s="27">
        <v>21</v>
      </c>
    </row>
    <row r="93" spans="1:6" ht="14" x14ac:dyDescent="0.2">
      <c r="A93" s="30" t="s">
        <v>1</v>
      </c>
      <c r="B93" s="31">
        <v>4.1000000000000002E-2</v>
      </c>
      <c r="C93" s="31">
        <v>9.0909090909090995E-2</v>
      </c>
      <c r="D93" s="31">
        <v>2.6109660574413E-2</v>
      </c>
      <c r="E93" s="31">
        <v>3.7267080745341997E-2</v>
      </c>
      <c r="F93" s="31">
        <v>5.0970873786408001E-2</v>
      </c>
    </row>
    <row r="94" spans="1:6" ht="15" x14ac:dyDescent="0.2">
      <c r="A94" s="28" t="s">
        <v>1</v>
      </c>
      <c r="B94" s="29" t="s">
        <v>1</v>
      </c>
      <c r="C94" s="29" t="s">
        <v>12</v>
      </c>
      <c r="D94" s="29" t="s">
        <v>1</v>
      </c>
      <c r="E94" s="29" t="s">
        <v>1</v>
      </c>
      <c r="F94" s="29" t="s">
        <v>1</v>
      </c>
    </row>
    <row r="95" spans="1:6" ht="14" x14ac:dyDescent="0.2">
      <c r="A95" s="26" t="s">
        <v>27</v>
      </c>
      <c r="B95" s="27">
        <v>40</v>
      </c>
      <c r="C95" s="27">
        <v>1</v>
      </c>
      <c r="D95" s="27">
        <v>18</v>
      </c>
      <c r="E95" s="27">
        <v>9</v>
      </c>
      <c r="F95" s="27">
        <v>12</v>
      </c>
    </row>
    <row r="96" spans="1:6" ht="14" x14ac:dyDescent="0.2">
      <c r="A96" s="30" t="s">
        <v>1</v>
      </c>
      <c r="B96" s="31">
        <v>0.04</v>
      </c>
      <c r="C96" s="31">
        <v>2.2727272727272999E-2</v>
      </c>
      <c r="D96" s="31">
        <v>4.6997389033943002E-2</v>
      </c>
      <c r="E96" s="31">
        <v>5.5900621118012001E-2</v>
      </c>
      <c r="F96" s="31">
        <v>2.9126213592233E-2</v>
      </c>
    </row>
    <row r="97" spans="1:6" ht="15" x14ac:dyDescent="0.2">
      <c r="A97" s="28" t="s">
        <v>1</v>
      </c>
      <c r="B97" s="29" t="s">
        <v>1</v>
      </c>
      <c r="C97" s="29" t="s">
        <v>1</v>
      </c>
      <c r="D97" s="29" t="s">
        <v>1</v>
      </c>
      <c r="E97" s="29" t="s">
        <v>1</v>
      </c>
      <c r="F97" s="29" t="s">
        <v>1</v>
      </c>
    </row>
    <row r="98" spans="1:6" ht="14" x14ac:dyDescent="0.2">
      <c r="A98" s="26" t="s">
        <v>28</v>
      </c>
      <c r="B98" s="27">
        <v>81</v>
      </c>
      <c r="C98" s="27">
        <v>1</v>
      </c>
      <c r="D98" s="27">
        <v>30</v>
      </c>
      <c r="E98" s="27">
        <v>13</v>
      </c>
      <c r="F98" s="27">
        <v>37</v>
      </c>
    </row>
    <row r="99" spans="1:6" ht="14" x14ac:dyDescent="0.2">
      <c r="A99" s="30" t="s">
        <v>1</v>
      </c>
      <c r="B99" s="31">
        <v>8.1000000000000003E-2</v>
      </c>
      <c r="C99" s="31">
        <v>2.2727272727272999E-2</v>
      </c>
      <c r="D99" s="31">
        <v>7.8328981723238003E-2</v>
      </c>
      <c r="E99" s="31">
        <v>8.0745341614906999E-2</v>
      </c>
      <c r="F99" s="31">
        <v>8.9805825242718004E-2</v>
      </c>
    </row>
    <row r="100" spans="1:6" ht="15" x14ac:dyDescent="0.2">
      <c r="A100" s="28" t="s">
        <v>1</v>
      </c>
      <c r="B100" s="29" t="s">
        <v>1</v>
      </c>
      <c r="C100" s="29" t="s">
        <v>1</v>
      </c>
      <c r="D100" s="29" t="s">
        <v>1</v>
      </c>
      <c r="E100" s="29" t="s">
        <v>1</v>
      </c>
      <c r="F100" s="29" t="s">
        <v>1</v>
      </c>
    </row>
    <row r="101" spans="1:6" ht="14" x14ac:dyDescent="0.2">
      <c r="A101" s="26" t="s">
        <v>29</v>
      </c>
      <c r="B101" s="27">
        <v>183</v>
      </c>
      <c r="C101" s="27">
        <v>9</v>
      </c>
      <c r="D101" s="27">
        <v>71</v>
      </c>
      <c r="E101" s="27">
        <v>32</v>
      </c>
      <c r="F101" s="27">
        <v>71</v>
      </c>
    </row>
    <row r="102" spans="1:6" ht="14" x14ac:dyDescent="0.2">
      <c r="A102" s="30" t="s">
        <v>1</v>
      </c>
      <c r="B102" s="31">
        <v>0.183</v>
      </c>
      <c r="C102" s="31">
        <v>0.204545454545455</v>
      </c>
      <c r="D102" s="31">
        <v>0.18537859007832899</v>
      </c>
      <c r="E102" s="31">
        <v>0.19875776397515499</v>
      </c>
      <c r="F102" s="31">
        <v>0.17233009708737901</v>
      </c>
    </row>
    <row r="103" spans="1:6" ht="15" x14ac:dyDescent="0.2">
      <c r="A103" s="28" t="s">
        <v>1</v>
      </c>
      <c r="B103" s="29" t="s">
        <v>1</v>
      </c>
      <c r="C103" s="29" t="s">
        <v>1</v>
      </c>
      <c r="D103" s="29" t="s">
        <v>1</v>
      </c>
      <c r="E103" s="29" t="s">
        <v>1</v>
      </c>
      <c r="F103" s="29" t="s">
        <v>1</v>
      </c>
    </row>
    <row r="104" spans="1:6" ht="14" x14ac:dyDescent="0.2">
      <c r="C104" s="20"/>
    </row>
    <row r="105" spans="1:6" ht="14" x14ac:dyDescent="0.2">
      <c r="A105" s="32" t="s">
        <v>4</v>
      </c>
      <c r="B105" s="20"/>
      <c r="C105" s="20"/>
    </row>
    <row r="106" spans="1:6" ht="14" x14ac:dyDescent="0.2">
      <c r="A106" s="33" t="s">
        <v>5</v>
      </c>
      <c r="B106" s="20"/>
      <c r="C106" s="20"/>
    </row>
    <row r="109" spans="1:6" ht="14" x14ac:dyDescent="0.2">
      <c r="A109" s="19" t="s">
        <v>3</v>
      </c>
      <c r="B109" s="20"/>
      <c r="C109" s="20"/>
    </row>
    <row r="110" spans="1:6" ht="14" x14ac:dyDescent="0.2">
      <c r="A110" s="19"/>
      <c r="B110" s="20"/>
      <c r="C110" s="20"/>
    </row>
    <row r="111" spans="1:6" ht="15" x14ac:dyDescent="0.2">
      <c r="A111" s="21" t="s">
        <v>30</v>
      </c>
      <c r="B111" s="20"/>
      <c r="C111" s="20"/>
    </row>
    <row r="112" spans="1:6" ht="15" x14ac:dyDescent="0.2">
      <c r="A112" s="21" t="s">
        <v>1</v>
      </c>
      <c r="B112" s="20"/>
      <c r="C112" s="20"/>
    </row>
    <row r="113" spans="1:6" ht="15" x14ac:dyDescent="0.2">
      <c r="A113" s="21"/>
      <c r="B113" s="20"/>
      <c r="C113" s="20"/>
    </row>
    <row r="114" spans="1:6" ht="14" x14ac:dyDescent="0.2">
      <c r="A114" s="20"/>
      <c r="B114" s="20"/>
      <c r="C114" s="20"/>
    </row>
    <row r="115" spans="1:6" ht="14" x14ac:dyDescent="0.2">
      <c r="A115" s="22" t="s">
        <v>1</v>
      </c>
      <c r="B115" s="20"/>
      <c r="C115" s="20"/>
    </row>
    <row r="116" spans="1:6" ht="14" x14ac:dyDescent="0.2">
      <c r="A116" s="23" t="s">
        <v>1</v>
      </c>
      <c r="B116" s="20"/>
      <c r="C116" s="20"/>
    </row>
    <row r="117" spans="1:6" ht="14" x14ac:dyDescent="0.2">
      <c r="A117" s="24" t="s">
        <v>1</v>
      </c>
      <c r="B117" s="20"/>
      <c r="C117" s="20"/>
    </row>
    <row r="118" spans="1:6" ht="14" x14ac:dyDescent="0.2">
      <c r="A118" s="20"/>
      <c r="B118" s="20"/>
    </row>
    <row r="119" spans="1:6" ht="38.25" customHeight="1" x14ac:dyDescent="0.2">
      <c r="A119" s="8"/>
      <c r="B119" s="13" t="s">
        <v>1</v>
      </c>
      <c r="C119" s="13" t="s">
        <v>1</v>
      </c>
      <c r="D119" s="13" t="s">
        <v>1</v>
      </c>
      <c r="E119" s="13" t="s">
        <v>1</v>
      </c>
      <c r="F119" s="13" t="s">
        <v>1</v>
      </c>
    </row>
    <row r="120" spans="1:6" ht="270" x14ac:dyDescent="0.2">
      <c r="A120" s="8"/>
      <c r="B120" s="8" t="s">
        <v>20</v>
      </c>
      <c r="C120" s="8" t="s">
        <v>31</v>
      </c>
      <c r="D120" s="8" t="s">
        <v>32</v>
      </c>
      <c r="E120" s="8" t="s">
        <v>33</v>
      </c>
      <c r="F120" s="8" t="s">
        <v>34</v>
      </c>
    </row>
    <row r="121" spans="1:6" ht="14" x14ac:dyDescent="0.2">
      <c r="A121" s="25"/>
      <c r="B121" s="25" t="s">
        <v>17</v>
      </c>
      <c r="C121" s="25" t="s">
        <v>7</v>
      </c>
      <c r="D121" s="25" t="s">
        <v>12</v>
      </c>
      <c r="E121" s="25" t="s">
        <v>69</v>
      </c>
      <c r="F121" s="25" t="s">
        <v>70</v>
      </c>
    </row>
    <row r="122" spans="1:6" ht="14" x14ac:dyDescent="0.2">
      <c r="A122" s="26" t="s">
        <v>16</v>
      </c>
      <c r="B122" s="27">
        <v>1000</v>
      </c>
      <c r="C122" s="27">
        <v>44</v>
      </c>
      <c r="D122" s="27">
        <v>383</v>
      </c>
      <c r="E122" s="27">
        <v>161</v>
      </c>
      <c r="F122" s="27">
        <v>412</v>
      </c>
    </row>
    <row r="123" spans="1:6" ht="14" x14ac:dyDescent="0.2">
      <c r="A123" s="26" t="s">
        <v>15</v>
      </c>
      <c r="B123" s="27">
        <v>1000</v>
      </c>
      <c r="C123" s="27">
        <v>44</v>
      </c>
      <c r="D123" s="27">
        <v>383</v>
      </c>
      <c r="E123" s="27">
        <v>161</v>
      </c>
      <c r="F123" s="27">
        <v>412</v>
      </c>
    </row>
    <row r="124" spans="1:6" ht="15" x14ac:dyDescent="0.2">
      <c r="A124" s="28" t="s">
        <v>1</v>
      </c>
      <c r="B124" s="29" t="s">
        <v>1</v>
      </c>
      <c r="C124" s="29" t="s">
        <v>1</v>
      </c>
      <c r="D124" s="29" t="s">
        <v>1</v>
      </c>
      <c r="E124" s="29" t="s">
        <v>1</v>
      </c>
      <c r="F124" s="29" t="s">
        <v>1</v>
      </c>
    </row>
    <row r="125" spans="1:6" ht="14" x14ac:dyDescent="0.2">
      <c r="A125" s="26" t="s">
        <v>31</v>
      </c>
      <c r="B125" s="27">
        <v>44</v>
      </c>
      <c r="C125" s="27">
        <v>44</v>
      </c>
      <c r="D125" s="27" t="s">
        <v>1</v>
      </c>
      <c r="E125" s="27" t="s">
        <v>1</v>
      </c>
      <c r="F125" s="27" t="s">
        <v>1</v>
      </c>
    </row>
    <row r="126" spans="1:6" ht="14" x14ac:dyDescent="0.2">
      <c r="A126" s="30" t="s">
        <v>1</v>
      </c>
      <c r="B126" s="31">
        <v>4.3999999999999997E-2</v>
      </c>
      <c r="C126" s="31">
        <v>1</v>
      </c>
      <c r="D126" s="31">
        <v>0</v>
      </c>
      <c r="E126" s="31">
        <v>0</v>
      </c>
      <c r="F126" s="31">
        <v>0</v>
      </c>
    </row>
    <row r="127" spans="1:6" ht="15" x14ac:dyDescent="0.2">
      <c r="A127" s="28" t="s">
        <v>1</v>
      </c>
      <c r="B127" s="29" t="s">
        <v>1</v>
      </c>
      <c r="C127" s="29" t="s">
        <v>79</v>
      </c>
      <c r="D127" s="29" t="s">
        <v>1</v>
      </c>
      <c r="E127" s="29" t="s">
        <v>1</v>
      </c>
      <c r="F127" s="29" t="s">
        <v>1</v>
      </c>
    </row>
    <row r="128" spans="1:6" ht="14" x14ac:dyDescent="0.2">
      <c r="A128" s="26" t="s">
        <v>32</v>
      </c>
      <c r="B128" s="27">
        <v>383</v>
      </c>
      <c r="C128" s="27" t="s">
        <v>1</v>
      </c>
      <c r="D128" s="27">
        <v>383</v>
      </c>
      <c r="E128" s="27" t="s">
        <v>1</v>
      </c>
      <c r="F128" s="27" t="s">
        <v>1</v>
      </c>
    </row>
    <row r="129" spans="1:6" ht="14" x14ac:dyDescent="0.2">
      <c r="A129" s="30" t="s">
        <v>1</v>
      </c>
      <c r="B129" s="31">
        <v>0.38300000000000001</v>
      </c>
      <c r="C129" s="31">
        <v>0</v>
      </c>
      <c r="D129" s="31">
        <v>1</v>
      </c>
      <c r="E129" s="31">
        <v>0</v>
      </c>
      <c r="F129" s="31">
        <v>0</v>
      </c>
    </row>
    <row r="130" spans="1:6" ht="15" x14ac:dyDescent="0.2">
      <c r="A130" s="28" t="s">
        <v>1</v>
      </c>
      <c r="B130" s="29" t="s">
        <v>1</v>
      </c>
      <c r="C130" s="29" t="s">
        <v>1</v>
      </c>
      <c r="D130" s="29" t="s">
        <v>125</v>
      </c>
      <c r="E130" s="29" t="s">
        <v>1</v>
      </c>
      <c r="F130" s="29" t="s">
        <v>1</v>
      </c>
    </row>
    <row r="131" spans="1:6" ht="15" x14ac:dyDescent="0.2">
      <c r="A131" s="46" t="s">
        <v>33</v>
      </c>
      <c r="B131" s="27">
        <v>161</v>
      </c>
      <c r="C131" s="27" t="s">
        <v>1</v>
      </c>
      <c r="D131" s="27" t="s">
        <v>1</v>
      </c>
      <c r="E131" s="27">
        <v>161</v>
      </c>
      <c r="F131" s="27" t="s">
        <v>1</v>
      </c>
    </row>
    <row r="132" spans="1:6" ht="15" x14ac:dyDescent="0.2">
      <c r="A132" s="47" t="s">
        <v>1</v>
      </c>
      <c r="B132" s="31">
        <v>0.161</v>
      </c>
      <c r="C132" s="31">
        <v>0</v>
      </c>
      <c r="D132" s="31">
        <v>0</v>
      </c>
      <c r="E132" s="31">
        <v>1</v>
      </c>
      <c r="F132" s="31">
        <v>0</v>
      </c>
    </row>
    <row r="133" spans="1:6" ht="15" x14ac:dyDescent="0.2">
      <c r="A133" s="48" t="s">
        <v>1</v>
      </c>
      <c r="B133" s="29" t="s">
        <v>1</v>
      </c>
      <c r="C133" s="29" t="s">
        <v>1</v>
      </c>
      <c r="D133" s="29" t="s">
        <v>1</v>
      </c>
      <c r="E133" s="29" t="s">
        <v>126</v>
      </c>
      <c r="F133" s="29" t="s">
        <v>1</v>
      </c>
    </row>
    <row r="134" spans="1:6" ht="45" x14ac:dyDescent="0.2">
      <c r="A134" s="46" t="s">
        <v>34</v>
      </c>
      <c r="B134" s="27">
        <v>412</v>
      </c>
      <c r="C134" s="27" t="s">
        <v>1</v>
      </c>
      <c r="D134" s="27" t="s">
        <v>1</v>
      </c>
      <c r="E134" s="27" t="s">
        <v>1</v>
      </c>
      <c r="F134" s="27">
        <v>412</v>
      </c>
    </row>
    <row r="135" spans="1:6" ht="14" x14ac:dyDescent="0.2">
      <c r="A135" s="30" t="s">
        <v>1</v>
      </c>
      <c r="B135" s="31">
        <v>0.41199999999999998</v>
      </c>
      <c r="C135" s="31">
        <v>0</v>
      </c>
      <c r="D135" s="31">
        <v>0</v>
      </c>
      <c r="E135" s="31">
        <v>0</v>
      </c>
      <c r="F135" s="31">
        <v>1</v>
      </c>
    </row>
    <row r="136" spans="1:6" ht="15" x14ac:dyDescent="0.2">
      <c r="A136" s="28" t="s">
        <v>1</v>
      </c>
      <c r="B136" s="29" t="s">
        <v>1</v>
      </c>
      <c r="C136" s="29" t="s">
        <v>1</v>
      </c>
      <c r="D136" s="29" t="s">
        <v>1</v>
      </c>
      <c r="E136" s="29" t="s">
        <v>1</v>
      </c>
      <c r="F136" s="29" t="s">
        <v>88</v>
      </c>
    </row>
    <row r="137" spans="1:6" ht="14" x14ac:dyDescent="0.2">
      <c r="C137" s="20"/>
    </row>
    <row r="138" spans="1:6" ht="14" x14ac:dyDescent="0.2">
      <c r="A138" s="32" t="s">
        <v>4</v>
      </c>
      <c r="B138" s="20"/>
      <c r="C138" s="20"/>
    </row>
    <row r="139" spans="1:6" ht="14" x14ac:dyDescent="0.2">
      <c r="A139" s="33" t="s">
        <v>5</v>
      </c>
      <c r="B139" s="20"/>
      <c r="C139" s="20"/>
    </row>
    <row r="142" spans="1:6" ht="14" x14ac:dyDescent="0.2">
      <c r="A142" s="19" t="s">
        <v>3</v>
      </c>
      <c r="B142" s="20"/>
      <c r="C142" s="20"/>
    </row>
    <row r="143" spans="1:6" ht="14" x14ac:dyDescent="0.2">
      <c r="A143" s="19"/>
      <c r="B143" s="20"/>
      <c r="C143" s="20"/>
    </row>
    <row r="144" spans="1:6" ht="15" x14ac:dyDescent="0.2">
      <c r="A144" s="21" t="s">
        <v>35</v>
      </c>
      <c r="B144" s="20"/>
      <c r="C144" s="20"/>
    </row>
    <row r="145" spans="1:6" ht="15" x14ac:dyDescent="0.2">
      <c r="A145" s="21" t="s">
        <v>1</v>
      </c>
      <c r="B145" s="20"/>
      <c r="C145" s="20"/>
    </row>
    <row r="146" spans="1:6" ht="15" x14ac:dyDescent="0.2">
      <c r="A146" s="21"/>
      <c r="B146" s="20"/>
      <c r="C146" s="20"/>
    </row>
    <row r="147" spans="1:6" ht="14" x14ac:dyDescent="0.2">
      <c r="A147" s="20"/>
      <c r="B147" s="20"/>
      <c r="C147" s="20"/>
    </row>
    <row r="148" spans="1:6" ht="14" x14ac:dyDescent="0.2">
      <c r="A148" s="22" t="s">
        <v>1</v>
      </c>
      <c r="B148" s="20"/>
      <c r="C148" s="20"/>
    </row>
    <row r="149" spans="1:6" ht="14" x14ac:dyDescent="0.2">
      <c r="A149" s="23" t="s">
        <v>1</v>
      </c>
      <c r="B149" s="20"/>
      <c r="C149" s="20"/>
    </row>
    <row r="150" spans="1:6" ht="14" x14ac:dyDescent="0.2">
      <c r="A150" s="24" t="s">
        <v>1</v>
      </c>
      <c r="B150" s="20"/>
      <c r="C150" s="20"/>
    </row>
    <row r="151" spans="1:6" ht="14" x14ac:dyDescent="0.2">
      <c r="A151" s="20"/>
      <c r="B151" s="20"/>
    </row>
    <row r="152" spans="1:6" ht="38.25" customHeight="1" x14ac:dyDescent="0.2">
      <c r="A152" s="8"/>
      <c r="B152" s="13" t="s">
        <v>1</v>
      </c>
      <c r="C152" s="13" t="s">
        <v>1</v>
      </c>
      <c r="D152" s="13" t="s">
        <v>1</v>
      </c>
      <c r="E152" s="13" t="s">
        <v>1</v>
      </c>
      <c r="F152" s="13" t="s">
        <v>1</v>
      </c>
    </row>
    <row r="153" spans="1:6" ht="270" x14ac:dyDescent="0.2">
      <c r="A153" s="8"/>
      <c r="B153" s="8" t="s">
        <v>20</v>
      </c>
      <c r="C153" s="8" t="s">
        <v>31</v>
      </c>
      <c r="D153" s="8" t="s">
        <v>32</v>
      </c>
      <c r="E153" s="8" t="s">
        <v>33</v>
      </c>
      <c r="F153" s="8" t="s">
        <v>34</v>
      </c>
    </row>
    <row r="154" spans="1:6" ht="14" x14ac:dyDescent="0.2">
      <c r="A154" s="25"/>
      <c r="B154" s="25" t="s">
        <v>17</v>
      </c>
      <c r="C154" s="25" t="s">
        <v>7</v>
      </c>
      <c r="D154" s="25" t="s">
        <v>12</v>
      </c>
      <c r="E154" s="25" t="s">
        <v>69</v>
      </c>
      <c r="F154" s="25" t="s">
        <v>70</v>
      </c>
    </row>
    <row r="155" spans="1:6" ht="14" x14ac:dyDescent="0.2">
      <c r="A155" s="26" t="s">
        <v>16</v>
      </c>
      <c r="B155" s="27">
        <v>1000</v>
      </c>
      <c r="C155" s="27">
        <v>44</v>
      </c>
      <c r="D155" s="27">
        <v>383</v>
      </c>
      <c r="E155" s="27">
        <v>161</v>
      </c>
      <c r="F155" s="27">
        <v>412</v>
      </c>
    </row>
    <row r="156" spans="1:6" ht="14" x14ac:dyDescent="0.2">
      <c r="A156" s="26" t="s">
        <v>15</v>
      </c>
      <c r="B156" s="27">
        <v>1000</v>
      </c>
      <c r="C156" s="27">
        <v>44</v>
      </c>
      <c r="D156" s="27">
        <v>383</v>
      </c>
      <c r="E156" s="27">
        <v>161</v>
      </c>
      <c r="F156" s="27">
        <v>412</v>
      </c>
    </row>
    <row r="157" spans="1:6" ht="15" x14ac:dyDescent="0.2">
      <c r="A157" s="28" t="s">
        <v>1</v>
      </c>
      <c r="B157" s="29" t="s">
        <v>1</v>
      </c>
      <c r="C157" s="29" t="s">
        <v>1</v>
      </c>
      <c r="D157" s="29" t="s">
        <v>1</v>
      </c>
      <c r="E157" s="29" t="s">
        <v>1</v>
      </c>
      <c r="F157" s="29" t="s">
        <v>1</v>
      </c>
    </row>
    <row r="158" spans="1:6" ht="14" x14ac:dyDescent="0.2">
      <c r="A158" s="26" t="s">
        <v>36</v>
      </c>
      <c r="B158" s="27">
        <v>50</v>
      </c>
      <c r="C158" s="27">
        <v>4</v>
      </c>
      <c r="D158" s="27">
        <v>24</v>
      </c>
      <c r="E158" s="27">
        <v>7</v>
      </c>
      <c r="F158" s="27">
        <v>15</v>
      </c>
    </row>
    <row r="159" spans="1:6" ht="14" x14ac:dyDescent="0.2">
      <c r="A159" s="30" t="s">
        <v>1</v>
      </c>
      <c r="B159" s="31">
        <v>0.05</v>
      </c>
      <c r="C159" s="31">
        <v>9.0909090909090995E-2</v>
      </c>
      <c r="D159" s="31">
        <v>6.2663185378590003E-2</v>
      </c>
      <c r="E159" s="31">
        <v>4.3478260869565001E-2</v>
      </c>
      <c r="F159" s="31">
        <v>3.6407766990291003E-2</v>
      </c>
    </row>
    <row r="160" spans="1:6" ht="15" x14ac:dyDescent="0.2">
      <c r="A160" s="28" t="s">
        <v>1</v>
      </c>
      <c r="B160" s="29" t="s">
        <v>1</v>
      </c>
      <c r="C160" s="29" t="s">
        <v>1</v>
      </c>
      <c r="D160" s="29" t="s">
        <v>1</v>
      </c>
      <c r="E160" s="29" t="s">
        <v>1</v>
      </c>
      <c r="F160" s="29" t="s">
        <v>1</v>
      </c>
    </row>
    <row r="161" spans="1:6" ht="14" x14ac:dyDescent="0.2">
      <c r="A161" s="26" t="s">
        <v>37</v>
      </c>
      <c r="B161" s="27">
        <v>87</v>
      </c>
      <c r="C161" s="27">
        <v>9</v>
      </c>
      <c r="D161" s="27">
        <v>45</v>
      </c>
      <c r="E161" s="27">
        <v>17</v>
      </c>
      <c r="F161" s="27">
        <v>16</v>
      </c>
    </row>
    <row r="162" spans="1:6" ht="14" x14ac:dyDescent="0.2">
      <c r="A162" s="30" t="s">
        <v>1</v>
      </c>
      <c r="B162" s="31">
        <v>8.6999999999999994E-2</v>
      </c>
      <c r="C162" s="31">
        <v>0.204545454545455</v>
      </c>
      <c r="D162" s="31">
        <v>0.117493472584856</v>
      </c>
      <c r="E162" s="31">
        <v>0.105590062111801</v>
      </c>
      <c r="F162" s="31">
        <v>3.8834951456311002E-2</v>
      </c>
    </row>
    <row r="163" spans="1:6" ht="15" x14ac:dyDescent="0.2">
      <c r="A163" s="28" t="s">
        <v>1</v>
      </c>
      <c r="B163" s="29" t="s">
        <v>70</v>
      </c>
      <c r="C163" s="29" t="s">
        <v>84</v>
      </c>
      <c r="D163" s="29" t="s">
        <v>84</v>
      </c>
      <c r="E163" s="29" t="s">
        <v>70</v>
      </c>
      <c r="F163" s="29" t="s">
        <v>1</v>
      </c>
    </row>
    <row r="164" spans="1:6" ht="14" x14ac:dyDescent="0.2">
      <c r="A164" s="26" t="s">
        <v>38</v>
      </c>
      <c r="B164" s="27">
        <v>96</v>
      </c>
      <c r="C164" s="27">
        <v>8</v>
      </c>
      <c r="D164" s="27">
        <v>48</v>
      </c>
      <c r="E164" s="27">
        <v>15</v>
      </c>
      <c r="F164" s="27">
        <v>25</v>
      </c>
    </row>
    <row r="165" spans="1:6" ht="14" x14ac:dyDescent="0.2">
      <c r="A165" s="30" t="s">
        <v>1</v>
      </c>
      <c r="B165" s="31">
        <v>9.6000000000000002E-2</v>
      </c>
      <c r="C165" s="31">
        <v>0.18181818181818199</v>
      </c>
      <c r="D165" s="31">
        <v>0.12532637075718001</v>
      </c>
      <c r="E165" s="31">
        <v>9.3167701863354005E-2</v>
      </c>
      <c r="F165" s="31">
        <v>6.0679611650485001E-2</v>
      </c>
    </row>
    <row r="166" spans="1:6" ht="15" x14ac:dyDescent="0.2">
      <c r="A166" s="28" t="s">
        <v>1</v>
      </c>
      <c r="B166" s="29" t="s">
        <v>70</v>
      </c>
      <c r="C166" s="29" t="s">
        <v>84</v>
      </c>
      <c r="D166" s="29" t="s">
        <v>84</v>
      </c>
      <c r="E166" s="29" t="s">
        <v>1</v>
      </c>
      <c r="F166" s="29" t="s">
        <v>1</v>
      </c>
    </row>
    <row r="167" spans="1:6" ht="14" x14ac:dyDescent="0.2">
      <c r="A167" s="26" t="s">
        <v>39</v>
      </c>
      <c r="B167" s="27">
        <v>115</v>
      </c>
      <c r="C167" s="27">
        <v>1</v>
      </c>
      <c r="D167" s="27">
        <v>64</v>
      </c>
      <c r="E167" s="27">
        <v>18</v>
      </c>
      <c r="F167" s="27">
        <v>32</v>
      </c>
    </row>
    <row r="168" spans="1:6" ht="14" x14ac:dyDescent="0.2">
      <c r="A168" s="30" t="s">
        <v>1</v>
      </c>
      <c r="B168" s="31">
        <v>0.115</v>
      </c>
      <c r="C168" s="31">
        <v>2.2727272727272999E-2</v>
      </c>
      <c r="D168" s="31">
        <v>0.16710182767623999</v>
      </c>
      <c r="E168" s="31">
        <v>0.111801242236025</v>
      </c>
      <c r="F168" s="31">
        <v>7.7669902912621006E-2</v>
      </c>
    </row>
    <row r="169" spans="1:6" ht="15" x14ac:dyDescent="0.2">
      <c r="A169" s="28" t="s">
        <v>1</v>
      </c>
      <c r="B169" s="29" t="s">
        <v>70</v>
      </c>
      <c r="C169" s="29" t="s">
        <v>1</v>
      </c>
      <c r="D169" s="29" t="s">
        <v>127</v>
      </c>
      <c r="E169" s="29" t="s">
        <v>1</v>
      </c>
      <c r="F169" s="29" t="s">
        <v>1</v>
      </c>
    </row>
    <row r="170" spans="1:6" ht="14" x14ac:dyDescent="0.2">
      <c r="A170" s="26" t="s">
        <v>40</v>
      </c>
      <c r="B170" s="27">
        <v>124</v>
      </c>
      <c r="C170" s="27">
        <v>4</v>
      </c>
      <c r="D170" s="27">
        <v>41</v>
      </c>
      <c r="E170" s="27">
        <v>23</v>
      </c>
      <c r="F170" s="27">
        <v>56</v>
      </c>
    </row>
    <row r="171" spans="1:6" ht="14" x14ac:dyDescent="0.2">
      <c r="A171" s="30" t="s">
        <v>1</v>
      </c>
      <c r="B171" s="31">
        <v>0.124</v>
      </c>
      <c r="C171" s="31">
        <v>9.0909090909090995E-2</v>
      </c>
      <c r="D171" s="31">
        <v>0.107049608355091</v>
      </c>
      <c r="E171" s="31">
        <v>0.14285714285714299</v>
      </c>
      <c r="F171" s="31">
        <v>0.13592233009708701</v>
      </c>
    </row>
    <row r="172" spans="1:6" ht="15" x14ac:dyDescent="0.2">
      <c r="A172" s="28" t="s">
        <v>1</v>
      </c>
      <c r="B172" s="29" t="s">
        <v>1</v>
      </c>
      <c r="C172" s="29" t="s">
        <v>1</v>
      </c>
      <c r="D172" s="29" t="s">
        <v>1</v>
      </c>
      <c r="E172" s="29" t="s">
        <v>1</v>
      </c>
      <c r="F172" s="29" t="s">
        <v>1</v>
      </c>
    </row>
    <row r="173" spans="1:6" ht="14" x14ac:dyDescent="0.2">
      <c r="A173" s="26" t="s">
        <v>41</v>
      </c>
      <c r="B173" s="27">
        <v>86</v>
      </c>
      <c r="C173" s="27">
        <v>3</v>
      </c>
      <c r="D173" s="27">
        <v>31</v>
      </c>
      <c r="E173" s="27">
        <v>12</v>
      </c>
      <c r="F173" s="27">
        <v>40</v>
      </c>
    </row>
    <row r="174" spans="1:6" ht="14" x14ac:dyDescent="0.2">
      <c r="A174" s="30" t="s">
        <v>1</v>
      </c>
      <c r="B174" s="31">
        <v>8.5999999999999993E-2</v>
      </c>
      <c r="C174" s="31">
        <v>6.8181818181817996E-2</v>
      </c>
      <c r="D174" s="31">
        <v>8.0939947780679006E-2</v>
      </c>
      <c r="E174" s="31">
        <v>7.4534161490682996E-2</v>
      </c>
      <c r="F174" s="31">
        <v>9.7087378640777003E-2</v>
      </c>
    </row>
    <row r="175" spans="1:6" ht="15" x14ac:dyDescent="0.2">
      <c r="A175" s="28" t="s">
        <v>1</v>
      </c>
      <c r="B175" s="29" t="s">
        <v>1</v>
      </c>
      <c r="C175" s="29" t="s">
        <v>1</v>
      </c>
      <c r="D175" s="29" t="s">
        <v>1</v>
      </c>
      <c r="E175" s="29" t="s">
        <v>1</v>
      </c>
      <c r="F175" s="29" t="s">
        <v>1</v>
      </c>
    </row>
    <row r="176" spans="1:6" ht="14" x14ac:dyDescent="0.2">
      <c r="A176" s="26" t="s">
        <v>42</v>
      </c>
      <c r="B176" s="27">
        <v>86</v>
      </c>
      <c r="C176" s="27">
        <v>3</v>
      </c>
      <c r="D176" s="27">
        <v>28</v>
      </c>
      <c r="E176" s="27">
        <v>11</v>
      </c>
      <c r="F176" s="27">
        <v>44</v>
      </c>
    </row>
    <row r="177" spans="1:6" ht="14" x14ac:dyDescent="0.2">
      <c r="A177" s="30" t="s">
        <v>1</v>
      </c>
      <c r="B177" s="31">
        <v>8.5999999999999993E-2</v>
      </c>
      <c r="C177" s="31">
        <v>6.8181818181817996E-2</v>
      </c>
      <c r="D177" s="31">
        <v>7.3107049608354999E-2</v>
      </c>
      <c r="E177" s="31">
        <v>6.8322981366460006E-2</v>
      </c>
      <c r="F177" s="31">
        <v>0.106796116504854</v>
      </c>
    </row>
    <row r="178" spans="1:6" ht="15" x14ac:dyDescent="0.2">
      <c r="A178" s="28" t="s">
        <v>1</v>
      </c>
      <c r="B178" s="29" t="s">
        <v>1</v>
      </c>
      <c r="C178" s="29" t="s">
        <v>1</v>
      </c>
      <c r="D178" s="29" t="s">
        <v>1</v>
      </c>
      <c r="E178" s="29" t="s">
        <v>1</v>
      </c>
      <c r="F178" s="29" t="s">
        <v>17</v>
      </c>
    </row>
    <row r="179" spans="1:6" ht="14" x14ac:dyDescent="0.2">
      <c r="A179" s="26" t="s">
        <v>43</v>
      </c>
      <c r="B179" s="27">
        <v>67</v>
      </c>
      <c r="C179" s="27" t="s">
        <v>1</v>
      </c>
      <c r="D179" s="27">
        <v>25</v>
      </c>
      <c r="E179" s="27">
        <v>15</v>
      </c>
      <c r="F179" s="27">
        <v>27</v>
      </c>
    </row>
    <row r="180" spans="1:6" ht="14" x14ac:dyDescent="0.2">
      <c r="A180" s="30" t="s">
        <v>1</v>
      </c>
      <c r="B180" s="31">
        <v>6.7000000000000004E-2</v>
      </c>
      <c r="C180" s="31">
        <v>0</v>
      </c>
      <c r="D180" s="31">
        <v>6.5274151436031005E-2</v>
      </c>
      <c r="E180" s="31">
        <v>9.3167701863354005E-2</v>
      </c>
      <c r="F180" s="31">
        <v>6.5533980582524007E-2</v>
      </c>
    </row>
    <row r="181" spans="1:6" ht="15" x14ac:dyDescent="0.2">
      <c r="A181" s="28" t="s">
        <v>1</v>
      </c>
      <c r="B181" s="29" t="s">
        <v>1</v>
      </c>
      <c r="C181" s="29" t="s">
        <v>1</v>
      </c>
      <c r="D181" s="29" t="s">
        <v>1</v>
      </c>
      <c r="E181" s="29" t="s">
        <v>7</v>
      </c>
      <c r="F181" s="29" t="s">
        <v>1</v>
      </c>
    </row>
    <row r="182" spans="1:6" ht="14" x14ac:dyDescent="0.2">
      <c r="A182" s="26" t="s">
        <v>44</v>
      </c>
      <c r="B182" s="27">
        <v>85</v>
      </c>
      <c r="C182" s="27">
        <v>2</v>
      </c>
      <c r="D182" s="27">
        <v>20</v>
      </c>
      <c r="E182" s="27">
        <v>13</v>
      </c>
      <c r="F182" s="27">
        <v>50</v>
      </c>
    </row>
    <row r="183" spans="1:6" ht="14" x14ac:dyDescent="0.2">
      <c r="A183" s="30" t="s">
        <v>1</v>
      </c>
      <c r="B183" s="31">
        <v>8.5000000000000006E-2</v>
      </c>
      <c r="C183" s="31">
        <v>4.5454545454544998E-2</v>
      </c>
      <c r="D183" s="31">
        <v>5.2219321148825E-2</v>
      </c>
      <c r="E183" s="31">
        <v>8.0745341614906999E-2</v>
      </c>
      <c r="F183" s="31">
        <v>0.121359223300971</v>
      </c>
    </row>
    <row r="184" spans="1:6" ht="15" x14ac:dyDescent="0.2">
      <c r="A184" s="28" t="s">
        <v>1</v>
      </c>
      <c r="B184" s="29" t="s">
        <v>12</v>
      </c>
      <c r="C184" s="29" t="s">
        <v>1</v>
      </c>
      <c r="D184" s="29" t="s">
        <v>1</v>
      </c>
      <c r="E184" s="29" t="s">
        <v>1</v>
      </c>
      <c r="F184" s="29" t="s">
        <v>11</v>
      </c>
    </row>
    <row r="185" spans="1:6" ht="14" x14ac:dyDescent="0.2">
      <c r="A185" s="26" t="s">
        <v>45</v>
      </c>
      <c r="B185" s="27">
        <v>115</v>
      </c>
      <c r="C185" s="27">
        <v>1</v>
      </c>
      <c r="D185" s="27">
        <v>27</v>
      </c>
      <c r="E185" s="27">
        <v>14</v>
      </c>
      <c r="F185" s="27">
        <v>73</v>
      </c>
    </row>
    <row r="186" spans="1:6" ht="14" x14ac:dyDescent="0.2">
      <c r="A186" s="30" t="s">
        <v>1</v>
      </c>
      <c r="B186" s="31">
        <v>0.115</v>
      </c>
      <c r="C186" s="31">
        <v>2.2727272727272999E-2</v>
      </c>
      <c r="D186" s="31">
        <v>7.0496083550913996E-2</v>
      </c>
      <c r="E186" s="31">
        <v>8.6956521739130002E-2</v>
      </c>
      <c r="F186" s="31">
        <v>0.17718446601941701</v>
      </c>
    </row>
    <row r="187" spans="1:6" ht="15" x14ac:dyDescent="0.2">
      <c r="A187" s="28" t="s">
        <v>1</v>
      </c>
      <c r="B187" s="29" t="s">
        <v>12</v>
      </c>
      <c r="C187" s="29" t="s">
        <v>1</v>
      </c>
      <c r="D187" s="29" t="s">
        <v>1</v>
      </c>
      <c r="E187" s="29" t="s">
        <v>1</v>
      </c>
      <c r="F187" s="29" t="s">
        <v>88</v>
      </c>
    </row>
    <row r="188" spans="1:6" ht="14" x14ac:dyDescent="0.2">
      <c r="A188" s="26" t="s">
        <v>46</v>
      </c>
      <c r="B188" s="27">
        <v>89</v>
      </c>
      <c r="C188" s="27">
        <v>9</v>
      </c>
      <c r="D188" s="27">
        <v>30</v>
      </c>
      <c r="E188" s="27">
        <v>16</v>
      </c>
      <c r="F188" s="27">
        <v>34</v>
      </c>
    </row>
    <row r="189" spans="1:6" ht="14" x14ac:dyDescent="0.2">
      <c r="A189" s="30" t="s">
        <v>1</v>
      </c>
      <c r="B189" s="31">
        <v>8.8999999999999996E-2</v>
      </c>
      <c r="C189" s="31">
        <v>0.204545454545455</v>
      </c>
      <c r="D189" s="31">
        <v>7.8328981723238003E-2</v>
      </c>
      <c r="E189" s="31">
        <v>9.9378881987577994E-2</v>
      </c>
      <c r="F189" s="31">
        <v>8.2524271844660005E-2</v>
      </c>
    </row>
    <row r="190" spans="1:6" ht="15" x14ac:dyDescent="0.2">
      <c r="A190" s="28" t="s">
        <v>1</v>
      </c>
      <c r="B190" s="29" t="s">
        <v>1</v>
      </c>
      <c r="C190" s="29" t="s">
        <v>128</v>
      </c>
      <c r="D190" s="29" t="s">
        <v>1</v>
      </c>
      <c r="E190" s="29" t="s">
        <v>1</v>
      </c>
      <c r="F190" s="29" t="s">
        <v>1</v>
      </c>
    </row>
    <row r="191" spans="1:6" ht="14" x14ac:dyDescent="0.2">
      <c r="C191" s="20"/>
    </row>
    <row r="192" spans="1:6" ht="14" x14ac:dyDescent="0.2">
      <c r="A192" s="32" t="s">
        <v>4</v>
      </c>
      <c r="B192" s="20"/>
      <c r="C192" s="20"/>
    </row>
    <row r="193" spans="1:6" ht="14" x14ac:dyDescent="0.2">
      <c r="A193" s="33" t="s">
        <v>5</v>
      </c>
      <c r="B193" s="20"/>
      <c r="C193" s="20"/>
    </row>
    <row r="196" spans="1:6" ht="14" x14ac:dyDescent="0.2">
      <c r="A196" s="19" t="s">
        <v>3</v>
      </c>
      <c r="B196" s="20"/>
      <c r="C196" s="20"/>
    </row>
    <row r="197" spans="1:6" ht="14" x14ac:dyDescent="0.2">
      <c r="A197" s="19"/>
      <c r="B197" s="20"/>
      <c r="C197" s="20"/>
    </row>
    <row r="198" spans="1:6" ht="15" x14ac:dyDescent="0.2">
      <c r="A198" s="21" t="s">
        <v>47</v>
      </c>
      <c r="B198" s="20"/>
      <c r="C198" s="20"/>
    </row>
    <row r="199" spans="1:6" ht="15" x14ac:dyDescent="0.2">
      <c r="A199" s="21" t="s">
        <v>1</v>
      </c>
      <c r="B199" s="20"/>
      <c r="C199" s="20"/>
    </row>
    <row r="200" spans="1:6" ht="15" x14ac:dyDescent="0.2">
      <c r="A200" s="21"/>
      <c r="B200" s="20"/>
      <c r="C200" s="20"/>
    </row>
    <row r="201" spans="1:6" ht="14" x14ac:dyDescent="0.2">
      <c r="A201" s="20"/>
      <c r="B201" s="20"/>
      <c r="C201" s="20"/>
    </row>
    <row r="202" spans="1:6" ht="14" x14ac:dyDescent="0.2">
      <c r="A202" s="22" t="s">
        <v>1</v>
      </c>
      <c r="B202" s="20"/>
      <c r="C202" s="20"/>
    </row>
    <row r="203" spans="1:6" ht="14" x14ac:dyDescent="0.2">
      <c r="A203" s="23" t="s">
        <v>1</v>
      </c>
      <c r="B203" s="20"/>
      <c r="C203" s="20"/>
    </row>
    <row r="204" spans="1:6" ht="14" x14ac:dyDescent="0.2">
      <c r="A204" s="24" t="s">
        <v>1</v>
      </c>
      <c r="B204" s="20"/>
      <c r="C204" s="20"/>
    </row>
    <row r="205" spans="1:6" ht="14" x14ac:dyDescent="0.2">
      <c r="A205" s="20"/>
      <c r="B205" s="20"/>
    </row>
    <row r="206" spans="1:6" ht="38.25" customHeight="1" x14ac:dyDescent="0.2">
      <c r="A206" s="8"/>
      <c r="B206" s="13" t="s">
        <v>1</v>
      </c>
      <c r="C206" s="13" t="s">
        <v>1</v>
      </c>
      <c r="D206" s="13" t="s">
        <v>1</v>
      </c>
      <c r="E206" s="13" t="s">
        <v>1</v>
      </c>
      <c r="F206" s="13" t="s">
        <v>1</v>
      </c>
    </row>
    <row r="207" spans="1:6" ht="270" x14ac:dyDescent="0.2">
      <c r="A207" s="8"/>
      <c r="B207" s="8" t="s">
        <v>20</v>
      </c>
      <c r="C207" s="8" t="s">
        <v>31</v>
      </c>
      <c r="D207" s="8" t="s">
        <v>32</v>
      </c>
      <c r="E207" s="8" t="s">
        <v>33</v>
      </c>
      <c r="F207" s="8" t="s">
        <v>34</v>
      </c>
    </row>
    <row r="208" spans="1:6" ht="14" x14ac:dyDescent="0.2">
      <c r="A208" s="25"/>
      <c r="B208" s="25" t="s">
        <v>17</v>
      </c>
      <c r="C208" s="25" t="s">
        <v>7</v>
      </c>
      <c r="D208" s="25" t="s">
        <v>12</v>
      </c>
      <c r="E208" s="25" t="s">
        <v>69</v>
      </c>
      <c r="F208" s="25" t="s">
        <v>70</v>
      </c>
    </row>
    <row r="209" spans="1:6" ht="14" x14ac:dyDescent="0.2">
      <c r="A209" s="26" t="s">
        <v>16</v>
      </c>
      <c r="B209" s="27">
        <v>1000</v>
      </c>
      <c r="C209" s="27">
        <v>44</v>
      </c>
      <c r="D209" s="27">
        <v>383</v>
      </c>
      <c r="E209" s="27">
        <v>161</v>
      </c>
      <c r="F209" s="27">
        <v>412</v>
      </c>
    </row>
    <row r="210" spans="1:6" ht="14" x14ac:dyDescent="0.2">
      <c r="A210" s="26" t="s">
        <v>15</v>
      </c>
      <c r="B210" s="27">
        <v>1000</v>
      </c>
      <c r="C210" s="27">
        <v>44</v>
      </c>
      <c r="D210" s="27">
        <v>383</v>
      </c>
      <c r="E210" s="27">
        <v>161</v>
      </c>
      <c r="F210" s="27">
        <v>412</v>
      </c>
    </row>
    <row r="211" spans="1:6" ht="15" x14ac:dyDescent="0.2">
      <c r="A211" s="28" t="s">
        <v>1</v>
      </c>
      <c r="B211" s="29" t="s">
        <v>1</v>
      </c>
      <c r="C211" s="29" t="s">
        <v>1</v>
      </c>
      <c r="D211" s="29" t="s">
        <v>1</v>
      </c>
      <c r="E211" s="29" t="s">
        <v>1</v>
      </c>
      <c r="F211" s="29" t="s">
        <v>1</v>
      </c>
    </row>
    <row r="212" spans="1:6" ht="14" x14ac:dyDescent="0.2">
      <c r="A212" s="26" t="s">
        <v>48</v>
      </c>
      <c r="B212" s="27">
        <v>153</v>
      </c>
      <c r="C212" s="27">
        <v>5</v>
      </c>
      <c r="D212" s="27">
        <v>56</v>
      </c>
      <c r="E212" s="27">
        <v>40</v>
      </c>
      <c r="F212" s="27">
        <v>52</v>
      </c>
    </row>
    <row r="213" spans="1:6" ht="14" x14ac:dyDescent="0.2">
      <c r="A213" s="30" t="s">
        <v>1</v>
      </c>
      <c r="B213" s="31">
        <v>0.153</v>
      </c>
      <c r="C213" s="31">
        <v>0.11363636363636399</v>
      </c>
      <c r="D213" s="31">
        <v>0.14621409921671</v>
      </c>
      <c r="E213" s="31">
        <v>0.24844720496894401</v>
      </c>
      <c r="F213" s="31">
        <v>0.12621359223301001</v>
      </c>
    </row>
    <row r="214" spans="1:6" ht="15" x14ac:dyDescent="0.2">
      <c r="A214" s="28" t="s">
        <v>1</v>
      </c>
      <c r="B214" s="29" t="s">
        <v>1</v>
      </c>
      <c r="C214" s="29" t="s">
        <v>1</v>
      </c>
      <c r="D214" s="29" t="s">
        <v>1</v>
      </c>
      <c r="E214" s="29" t="s">
        <v>128</v>
      </c>
      <c r="F214" s="29" t="s">
        <v>1</v>
      </c>
    </row>
    <row r="215" spans="1:6" ht="14" x14ac:dyDescent="0.2">
      <c r="A215" s="26" t="s">
        <v>49</v>
      </c>
      <c r="B215" s="27">
        <v>221</v>
      </c>
      <c r="C215" s="27">
        <v>6</v>
      </c>
      <c r="D215" s="27">
        <v>77</v>
      </c>
      <c r="E215" s="27">
        <v>33</v>
      </c>
      <c r="F215" s="27">
        <v>105</v>
      </c>
    </row>
    <row r="216" spans="1:6" ht="14" x14ac:dyDescent="0.2">
      <c r="A216" s="30" t="s">
        <v>1</v>
      </c>
      <c r="B216" s="31">
        <v>0.221</v>
      </c>
      <c r="C216" s="31">
        <v>0.13636363636363599</v>
      </c>
      <c r="D216" s="31">
        <v>0.20104438642297701</v>
      </c>
      <c r="E216" s="31">
        <v>0.20496894409937899</v>
      </c>
      <c r="F216" s="31">
        <v>0.254854368932039</v>
      </c>
    </row>
    <row r="217" spans="1:6" ht="15" x14ac:dyDescent="0.2">
      <c r="A217" s="28" t="s">
        <v>1</v>
      </c>
      <c r="B217" s="29" t="s">
        <v>1</v>
      </c>
      <c r="C217" s="29" t="s">
        <v>1</v>
      </c>
      <c r="D217" s="29" t="s">
        <v>1</v>
      </c>
      <c r="E217" s="29" t="s">
        <v>1</v>
      </c>
      <c r="F217" s="29" t="s">
        <v>17</v>
      </c>
    </row>
    <row r="218" spans="1:6" ht="14" x14ac:dyDescent="0.2">
      <c r="A218" s="26" t="s">
        <v>50</v>
      </c>
      <c r="B218" s="27">
        <v>350</v>
      </c>
      <c r="C218" s="27">
        <v>18</v>
      </c>
      <c r="D218" s="27">
        <v>130</v>
      </c>
      <c r="E218" s="27">
        <v>47</v>
      </c>
      <c r="F218" s="27">
        <v>155</v>
      </c>
    </row>
    <row r="219" spans="1:6" ht="14" x14ac:dyDescent="0.2">
      <c r="A219" s="30" t="s">
        <v>1</v>
      </c>
      <c r="B219" s="31">
        <v>0.35</v>
      </c>
      <c r="C219" s="31">
        <v>0.40909090909090901</v>
      </c>
      <c r="D219" s="31">
        <v>0.33942558746736301</v>
      </c>
      <c r="E219" s="31">
        <v>0.29192546583850898</v>
      </c>
      <c r="F219" s="31">
        <v>0.37621359223300999</v>
      </c>
    </row>
    <row r="220" spans="1:6" ht="15" x14ac:dyDescent="0.2">
      <c r="A220" s="28" t="s">
        <v>1</v>
      </c>
      <c r="B220" s="29" t="s">
        <v>1</v>
      </c>
      <c r="C220" s="29" t="s">
        <v>1</v>
      </c>
      <c r="D220" s="29" t="s">
        <v>1</v>
      </c>
      <c r="E220" s="29" t="s">
        <v>1</v>
      </c>
      <c r="F220" s="29" t="s">
        <v>1</v>
      </c>
    </row>
    <row r="221" spans="1:6" ht="14" x14ac:dyDescent="0.2">
      <c r="A221" s="26" t="s">
        <v>51</v>
      </c>
      <c r="B221" s="27">
        <v>199</v>
      </c>
      <c r="C221" s="27">
        <v>7</v>
      </c>
      <c r="D221" s="27">
        <v>84</v>
      </c>
      <c r="E221" s="27">
        <v>25</v>
      </c>
      <c r="F221" s="27">
        <v>83</v>
      </c>
    </row>
    <row r="222" spans="1:6" ht="14" x14ac:dyDescent="0.2">
      <c r="A222" s="30" t="s">
        <v>1</v>
      </c>
      <c r="B222" s="31">
        <v>0.19900000000000001</v>
      </c>
      <c r="C222" s="31">
        <v>0.15909090909090901</v>
      </c>
      <c r="D222" s="31">
        <v>0.21932114882506501</v>
      </c>
      <c r="E222" s="31">
        <v>0.15527950310558999</v>
      </c>
      <c r="F222" s="31">
        <v>0.20145631067961201</v>
      </c>
    </row>
    <row r="223" spans="1:6" ht="15" x14ac:dyDescent="0.2">
      <c r="A223" s="28" t="s">
        <v>1</v>
      </c>
      <c r="B223" s="29" t="s">
        <v>1</v>
      </c>
      <c r="C223" s="29" t="s">
        <v>1</v>
      </c>
      <c r="D223" s="29" t="s">
        <v>1</v>
      </c>
      <c r="E223" s="29" t="s">
        <v>1</v>
      </c>
      <c r="F223" s="29" t="s">
        <v>1</v>
      </c>
    </row>
    <row r="224" spans="1:6" ht="14" x14ac:dyDescent="0.2">
      <c r="A224" s="26" t="s">
        <v>52</v>
      </c>
      <c r="B224" s="27">
        <v>65</v>
      </c>
      <c r="C224" s="27">
        <v>6</v>
      </c>
      <c r="D224" s="27">
        <v>31</v>
      </c>
      <c r="E224" s="27">
        <v>12</v>
      </c>
      <c r="F224" s="27">
        <v>16</v>
      </c>
    </row>
    <row r="225" spans="1:6" ht="14" x14ac:dyDescent="0.2">
      <c r="A225" s="30" t="s">
        <v>1</v>
      </c>
      <c r="B225" s="31">
        <v>6.5000000000000002E-2</v>
      </c>
      <c r="C225" s="31">
        <v>0.13636363636363599</v>
      </c>
      <c r="D225" s="31">
        <v>8.0939947780679006E-2</v>
      </c>
      <c r="E225" s="31">
        <v>7.4534161490682996E-2</v>
      </c>
      <c r="F225" s="31">
        <v>3.8834951456311002E-2</v>
      </c>
    </row>
    <row r="226" spans="1:6" ht="15" x14ac:dyDescent="0.2">
      <c r="A226" s="28" t="s">
        <v>1</v>
      </c>
      <c r="B226" s="29" t="s">
        <v>70</v>
      </c>
      <c r="C226" s="29" t="s">
        <v>84</v>
      </c>
      <c r="D226" s="29" t="s">
        <v>70</v>
      </c>
      <c r="E226" s="29" t="s">
        <v>1</v>
      </c>
      <c r="F226" s="29" t="s">
        <v>1</v>
      </c>
    </row>
    <row r="227" spans="1:6" ht="14" x14ac:dyDescent="0.2">
      <c r="A227" s="26" t="s">
        <v>53</v>
      </c>
      <c r="B227" s="27">
        <v>12</v>
      </c>
      <c r="C227" s="27">
        <v>2</v>
      </c>
      <c r="D227" s="27">
        <v>5</v>
      </c>
      <c r="E227" s="27">
        <v>4</v>
      </c>
      <c r="F227" s="27">
        <v>1</v>
      </c>
    </row>
    <row r="228" spans="1:6" ht="14" x14ac:dyDescent="0.2">
      <c r="A228" s="30" t="s">
        <v>1</v>
      </c>
      <c r="B228" s="31">
        <v>1.2E-2</v>
      </c>
      <c r="C228" s="31">
        <v>4.5454545454544998E-2</v>
      </c>
      <c r="D228" s="31">
        <v>1.3054830287206E-2</v>
      </c>
      <c r="E228" s="31">
        <v>2.4844720496893999E-2</v>
      </c>
      <c r="F228" s="31">
        <v>2.4271844660190001E-3</v>
      </c>
    </row>
    <row r="229" spans="1:6" ht="15" x14ac:dyDescent="0.2">
      <c r="A229" s="28" t="s">
        <v>1</v>
      </c>
      <c r="B229" s="29" t="s">
        <v>70</v>
      </c>
      <c r="C229" s="29" t="s">
        <v>84</v>
      </c>
      <c r="D229" s="29" t="s">
        <v>1</v>
      </c>
      <c r="E229" s="29" t="s">
        <v>70</v>
      </c>
      <c r="F229" s="29" t="s">
        <v>1</v>
      </c>
    </row>
    <row r="230" spans="1:6" ht="14" x14ac:dyDescent="0.2">
      <c r="C230" s="20"/>
    </row>
    <row r="231" spans="1:6" ht="14" x14ac:dyDescent="0.2">
      <c r="A231" s="32" t="s">
        <v>4</v>
      </c>
      <c r="B231" s="20"/>
      <c r="C231" s="20"/>
    </row>
    <row r="232" spans="1:6" ht="14" x14ac:dyDescent="0.2">
      <c r="A232" s="33" t="s">
        <v>5</v>
      </c>
      <c r="B232" s="20"/>
      <c r="C232" s="20"/>
    </row>
    <row r="235" spans="1:6" ht="14" x14ac:dyDescent="0.2">
      <c r="A235" s="19" t="s">
        <v>3</v>
      </c>
      <c r="B235" s="20"/>
      <c r="C235" s="20"/>
    </row>
    <row r="236" spans="1:6" ht="14" x14ac:dyDescent="0.2">
      <c r="A236" s="19"/>
      <c r="B236" s="20"/>
      <c r="C236" s="20"/>
    </row>
    <row r="237" spans="1:6" ht="15" x14ac:dyDescent="0.2">
      <c r="A237" s="21" t="s">
        <v>54</v>
      </c>
      <c r="B237" s="20"/>
      <c r="C237" s="20"/>
    </row>
    <row r="238" spans="1:6" ht="15" x14ac:dyDescent="0.2">
      <c r="A238" s="21" t="s">
        <v>1</v>
      </c>
      <c r="B238" s="20"/>
      <c r="C238" s="20"/>
    </row>
    <row r="239" spans="1:6" ht="15" x14ac:dyDescent="0.2">
      <c r="A239" s="21"/>
      <c r="B239" s="20"/>
      <c r="C239" s="20"/>
    </row>
    <row r="240" spans="1:6" ht="14" x14ac:dyDescent="0.2">
      <c r="A240" s="20"/>
      <c r="B240" s="20"/>
      <c r="C240" s="20"/>
    </row>
    <row r="241" spans="1:6" ht="14" x14ac:dyDescent="0.2">
      <c r="A241" s="22" t="s">
        <v>1</v>
      </c>
      <c r="B241" s="20"/>
      <c r="C241" s="20"/>
    </row>
    <row r="242" spans="1:6" ht="14" x14ac:dyDescent="0.2">
      <c r="A242" s="23" t="s">
        <v>1</v>
      </c>
      <c r="B242" s="20"/>
      <c r="C242" s="20"/>
    </row>
    <row r="243" spans="1:6" ht="14" x14ac:dyDescent="0.2">
      <c r="A243" s="24" t="s">
        <v>1</v>
      </c>
      <c r="B243" s="20"/>
      <c r="C243" s="20"/>
    </row>
    <row r="244" spans="1:6" ht="14" x14ac:dyDescent="0.2">
      <c r="A244" s="20"/>
      <c r="B244" s="20"/>
    </row>
    <row r="245" spans="1:6" ht="38.25" customHeight="1" x14ac:dyDescent="0.2">
      <c r="A245" s="8"/>
      <c r="B245" s="13" t="s">
        <v>1</v>
      </c>
      <c r="C245" s="13" t="s">
        <v>1</v>
      </c>
      <c r="D245" s="13" t="s">
        <v>1</v>
      </c>
      <c r="E245" s="13" t="s">
        <v>1</v>
      </c>
      <c r="F245" s="13" t="s">
        <v>1</v>
      </c>
    </row>
    <row r="246" spans="1:6" ht="270" x14ac:dyDescent="0.2">
      <c r="A246" s="8"/>
      <c r="B246" s="8" t="s">
        <v>20</v>
      </c>
      <c r="C246" s="8" t="s">
        <v>31</v>
      </c>
      <c r="D246" s="8" t="s">
        <v>32</v>
      </c>
      <c r="E246" s="8" t="s">
        <v>33</v>
      </c>
      <c r="F246" s="8" t="s">
        <v>34</v>
      </c>
    </row>
    <row r="247" spans="1:6" ht="14" x14ac:dyDescent="0.2">
      <c r="A247" s="25"/>
      <c r="B247" s="25" t="s">
        <v>17</v>
      </c>
      <c r="C247" s="25" t="s">
        <v>7</v>
      </c>
      <c r="D247" s="25" t="s">
        <v>12</v>
      </c>
      <c r="E247" s="25" t="s">
        <v>69</v>
      </c>
      <c r="F247" s="25" t="s">
        <v>70</v>
      </c>
    </row>
    <row r="248" spans="1:6" ht="14" x14ac:dyDescent="0.2">
      <c r="A248" s="26" t="s">
        <v>16</v>
      </c>
      <c r="B248" s="27">
        <v>1000</v>
      </c>
      <c r="C248" s="27">
        <v>44</v>
      </c>
      <c r="D248" s="27">
        <v>383</v>
      </c>
      <c r="E248" s="27">
        <v>161</v>
      </c>
      <c r="F248" s="27">
        <v>412</v>
      </c>
    </row>
    <row r="249" spans="1:6" ht="14" x14ac:dyDescent="0.2">
      <c r="A249" s="26" t="s">
        <v>15</v>
      </c>
      <c r="B249" s="27">
        <v>1000</v>
      </c>
      <c r="C249" s="27">
        <v>44</v>
      </c>
      <c r="D249" s="27">
        <v>383</v>
      </c>
      <c r="E249" s="27">
        <v>161</v>
      </c>
      <c r="F249" s="27">
        <v>412</v>
      </c>
    </row>
    <row r="250" spans="1:6" ht="15" x14ac:dyDescent="0.2">
      <c r="A250" s="28" t="s">
        <v>1</v>
      </c>
      <c r="B250" s="29" t="s">
        <v>1</v>
      </c>
      <c r="C250" s="29" t="s">
        <v>1</v>
      </c>
      <c r="D250" s="29" t="s">
        <v>1</v>
      </c>
      <c r="E250" s="29" t="s">
        <v>1</v>
      </c>
      <c r="F250" s="29" t="s">
        <v>1</v>
      </c>
    </row>
    <row r="251" spans="1:6" ht="14" x14ac:dyDescent="0.2">
      <c r="A251" s="26" t="s">
        <v>55</v>
      </c>
      <c r="B251" s="27">
        <v>816</v>
      </c>
      <c r="C251" s="27">
        <v>32</v>
      </c>
      <c r="D251" s="27">
        <v>296</v>
      </c>
      <c r="E251" s="27">
        <v>129</v>
      </c>
      <c r="F251" s="27">
        <v>359</v>
      </c>
    </row>
    <row r="252" spans="1:6" ht="14" x14ac:dyDescent="0.2">
      <c r="A252" s="30" t="s">
        <v>1</v>
      </c>
      <c r="B252" s="31">
        <v>0.81599999999999995</v>
      </c>
      <c r="C252" s="31">
        <v>0.72727272727272696</v>
      </c>
      <c r="D252" s="31">
        <v>0.77284595300261105</v>
      </c>
      <c r="E252" s="31">
        <v>0.80124223602484501</v>
      </c>
      <c r="F252" s="31">
        <v>0.87135922330097104</v>
      </c>
    </row>
    <row r="253" spans="1:6" ht="15" x14ac:dyDescent="0.2">
      <c r="A253" s="28" t="s">
        <v>1</v>
      </c>
      <c r="B253" s="29" t="s">
        <v>12</v>
      </c>
      <c r="C253" s="29" t="s">
        <v>1</v>
      </c>
      <c r="D253" s="29" t="s">
        <v>1</v>
      </c>
      <c r="E253" s="29" t="s">
        <v>1</v>
      </c>
      <c r="F253" s="29" t="s">
        <v>88</v>
      </c>
    </row>
    <row r="254" spans="1:6" ht="14" x14ac:dyDescent="0.2">
      <c r="A254" s="26" t="s">
        <v>56</v>
      </c>
      <c r="B254" s="27">
        <v>538</v>
      </c>
      <c r="C254" s="27">
        <v>23</v>
      </c>
      <c r="D254" s="27">
        <v>202</v>
      </c>
      <c r="E254" s="27">
        <v>90</v>
      </c>
      <c r="F254" s="27">
        <v>223</v>
      </c>
    </row>
    <row r="255" spans="1:6" ht="14" x14ac:dyDescent="0.2">
      <c r="A255" s="30" t="s">
        <v>1</v>
      </c>
      <c r="B255" s="31">
        <v>0.53800000000000003</v>
      </c>
      <c r="C255" s="31">
        <v>0.52272727272727304</v>
      </c>
      <c r="D255" s="31">
        <v>0.52741514360313302</v>
      </c>
      <c r="E255" s="31">
        <v>0.55900621118012395</v>
      </c>
      <c r="F255" s="31">
        <v>0.54126213592232997</v>
      </c>
    </row>
    <row r="256" spans="1:6" ht="15" x14ac:dyDescent="0.2">
      <c r="A256" s="28" t="s">
        <v>1</v>
      </c>
      <c r="B256" s="29" t="s">
        <v>1</v>
      </c>
      <c r="C256" s="29" t="s">
        <v>1</v>
      </c>
      <c r="D256" s="29" t="s">
        <v>1</v>
      </c>
      <c r="E256" s="29" t="s">
        <v>1</v>
      </c>
      <c r="F256" s="29" t="s">
        <v>1</v>
      </c>
    </row>
    <row r="257" spans="1:6" ht="14" x14ac:dyDescent="0.2">
      <c r="A257" s="26" t="s">
        <v>57</v>
      </c>
      <c r="B257" s="27">
        <v>290</v>
      </c>
      <c r="C257" s="27">
        <v>6</v>
      </c>
      <c r="D257" s="27">
        <v>102</v>
      </c>
      <c r="E257" s="27">
        <v>47</v>
      </c>
      <c r="F257" s="27">
        <v>135</v>
      </c>
    </row>
    <row r="258" spans="1:6" ht="14" x14ac:dyDescent="0.2">
      <c r="A258" s="30" t="s">
        <v>1</v>
      </c>
      <c r="B258" s="31">
        <v>0.28999999999999998</v>
      </c>
      <c r="C258" s="31">
        <v>0.13636363636363599</v>
      </c>
      <c r="D258" s="31">
        <v>0.266318537859008</v>
      </c>
      <c r="E258" s="31">
        <v>0.29192546583850898</v>
      </c>
      <c r="F258" s="31">
        <v>0.32766990291262099</v>
      </c>
    </row>
    <row r="259" spans="1:6" ht="15" x14ac:dyDescent="0.2">
      <c r="A259" s="28" t="s">
        <v>1</v>
      </c>
      <c r="B259" s="29" t="s">
        <v>7</v>
      </c>
      <c r="C259" s="29" t="s">
        <v>1</v>
      </c>
      <c r="D259" s="29" t="s">
        <v>1</v>
      </c>
      <c r="E259" s="29" t="s">
        <v>7</v>
      </c>
      <c r="F259" s="29" t="s">
        <v>6</v>
      </c>
    </row>
    <row r="260" spans="1:6" ht="14" x14ac:dyDescent="0.2">
      <c r="A260" s="26" t="s">
        <v>58</v>
      </c>
      <c r="B260" s="27">
        <v>352</v>
      </c>
      <c r="C260" s="27">
        <v>12</v>
      </c>
      <c r="D260" s="27">
        <v>121</v>
      </c>
      <c r="E260" s="27">
        <v>56</v>
      </c>
      <c r="F260" s="27">
        <v>163</v>
      </c>
    </row>
    <row r="261" spans="1:6" ht="14" x14ac:dyDescent="0.2">
      <c r="A261" s="30" t="s">
        <v>1</v>
      </c>
      <c r="B261" s="31">
        <v>0.35199999999999998</v>
      </c>
      <c r="C261" s="31">
        <v>0.27272727272727298</v>
      </c>
      <c r="D261" s="31">
        <v>0.315926892950392</v>
      </c>
      <c r="E261" s="31">
        <v>0.34782608695652201</v>
      </c>
      <c r="F261" s="31">
        <v>0.39563106796116498</v>
      </c>
    </row>
    <row r="262" spans="1:6" ht="15" x14ac:dyDescent="0.2">
      <c r="A262" s="28" t="s">
        <v>1</v>
      </c>
      <c r="B262" s="29" t="s">
        <v>1</v>
      </c>
      <c r="C262" s="29" t="s">
        <v>1</v>
      </c>
      <c r="D262" s="29" t="s">
        <v>1</v>
      </c>
      <c r="E262" s="29" t="s">
        <v>1</v>
      </c>
      <c r="F262" s="29" t="s">
        <v>11</v>
      </c>
    </row>
    <row r="263" spans="1:6" ht="14" x14ac:dyDescent="0.2">
      <c r="A263" s="26" t="s">
        <v>59</v>
      </c>
      <c r="B263" s="27">
        <v>258</v>
      </c>
      <c r="C263" s="27">
        <v>12</v>
      </c>
      <c r="D263" s="27">
        <v>90</v>
      </c>
      <c r="E263" s="27">
        <v>42</v>
      </c>
      <c r="F263" s="27">
        <v>114</v>
      </c>
    </row>
    <row r="264" spans="1:6" ht="14" x14ac:dyDescent="0.2">
      <c r="A264" s="30" t="s">
        <v>1</v>
      </c>
      <c r="B264" s="31">
        <v>0.25800000000000001</v>
      </c>
      <c r="C264" s="31">
        <v>0.27272727272727298</v>
      </c>
      <c r="D264" s="31">
        <v>0.234986945169713</v>
      </c>
      <c r="E264" s="31">
        <v>0.26086956521739102</v>
      </c>
      <c r="F264" s="31">
        <v>0.27669902912621402</v>
      </c>
    </row>
    <row r="265" spans="1:6" ht="15" x14ac:dyDescent="0.2">
      <c r="A265" s="28" t="s">
        <v>1</v>
      </c>
      <c r="B265" s="29" t="s">
        <v>1</v>
      </c>
      <c r="C265" s="29" t="s">
        <v>1</v>
      </c>
      <c r="D265" s="29" t="s">
        <v>1</v>
      </c>
      <c r="E265" s="29" t="s">
        <v>1</v>
      </c>
      <c r="F265" s="29" t="s">
        <v>1</v>
      </c>
    </row>
    <row r="266" spans="1:6" ht="14" x14ac:dyDescent="0.2">
      <c r="C266" s="20"/>
    </row>
    <row r="267" spans="1:6" ht="14" x14ac:dyDescent="0.2">
      <c r="A267" s="32" t="s">
        <v>4</v>
      </c>
      <c r="B267" s="20"/>
      <c r="C267" s="20"/>
    </row>
    <row r="268" spans="1:6" ht="14" x14ac:dyDescent="0.2">
      <c r="A268" s="33" t="s">
        <v>5</v>
      </c>
      <c r="B268" s="20"/>
      <c r="C268" s="20"/>
    </row>
    <row r="271" spans="1:6" ht="14" x14ac:dyDescent="0.2">
      <c r="A271" s="19" t="s">
        <v>3</v>
      </c>
      <c r="B271" s="20"/>
      <c r="C271" s="20"/>
    </row>
    <row r="272" spans="1:6" ht="14" x14ac:dyDescent="0.2">
      <c r="A272" s="19"/>
      <c r="B272" s="20"/>
      <c r="C272" s="20"/>
    </row>
    <row r="273" spans="1:6" ht="15" x14ac:dyDescent="0.2">
      <c r="A273" s="21" t="s">
        <v>60</v>
      </c>
      <c r="B273" s="20"/>
      <c r="C273" s="20"/>
    </row>
    <row r="274" spans="1:6" ht="15" x14ac:dyDescent="0.2">
      <c r="A274" s="21" t="s">
        <v>1</v>
      </c>
      <c r="B274" s="20"/>
      <c r="C274" s="20"/>
    </row>
    <row r="275" spans="1:6" ht="15" x14ac:dyDescent="0.2">
      <c r="A275" s="21"/>
      <c r="B275" s="20"/>
      <c r="C275" s="20"/>
    </row>
    <row r="276" spans="1:6" ht="14" x14ac:dyDescent="0.2">
      <c r="A276" s="20"/>
      <c r="B276" s="20"/>
      <c r="C276" s="20"/>
    </row>
    <row r="277" spans="1:6" ht="14" x14ac:dyDescent="0.2">
      <c r="A277" s="22" t="s">
        <v>1</v>
      </c>
      <c r="B277" s="20"/>
      <c r="C277" s="20"/>
    </row>
    <row r="278" spans="1:6" ht="14" x14ac:dyDescent="0.2">
      <c r="A278" s="23" t="s">
        <v>1</v>
      </c>
      <c r="B278" s="20"/>
      <c r="C278" s="20"/>
    </row>
    <row r="279" spans="1:6" ht="14" x14ac:dyDescent="0.2">
      <c r="A279" s="24" t="s">
        <v>1</v>
      </c>
      <c r="B279" s="20"/>
      <c r="C279" s="20"/>
    </row>
    <row r="280" spans="1:6" ht="14" x14ac:dyDescent="0.2">
      <c r="A280" s="20"/>
      <c r="B280" s="20"/>
    </row>
    <row r="281" spans="1:6" ht="38.25" customHeight="1" x14ac:dyDescent="0.2">
      <c r="A281" s="8"/>
      <c r="B281" s="13" t="s">
        <v>1</v>
      </c>
      <c r="C281" s="13" t="s">
        <v>1</v>
      </c>
      <c r="D281" s="13" t="s">
        <v>1</v>
      </c>
      <c r="E281" s="13" t="s">
        <v>1</v>
      </c>
      <c r="F281" s="13" t="s">
        <v>1</v>
      </c>
    </row>
    <row r="282" spans="1:6" ht="270" x14ac:dyDescent="0.2">
      <c r="A282" s="8"/>
      <c r="B282" s="8" t="s">
        <v>20</v>
      </c>
      <c r="C282" s="8" t="s">
        <v>31</v>
      </c>
      <c r="D282" s="8" t="s">
        <v>32</v>
      </c>
      <c r="E282" s="8" t="s">
        <v>33</v>
      </c>
      <c r="F282" s="8" t="s">
        <v>34</v>
      </c>
    </row>
    <row r="283" spans="1:6" ht="14" x14ac:dyDescent="0.2">
      <c r="A283" s="25"/>
      <c r="B283" s="25" t="s">
        <v>17</v>
      </c>
      <c r="C283" s="25" t="s">
        <v>7</v>
      </c>
      <c r="D283" s="25" t="s">
        <v>12</v>
      </c>
      <c r="E283" s="25" t="s">
        <v>69</v>
      </c>
      <c r="F283" s="25" t="s">
        <v>70</v>
      </c>
    </row>
    <row r="284" spans="1:6" ht="14" x14ac:dyDescent="0.2">
      <c r="A284" s="26" t="s">
        <v>16</v>
      </c>
      <c r="B284" s="27">
        <v>1000</v>
      </c>
      <c r="C284" s="27">
        <v>44</v>
      </c>
      <c r="D284" s="27">
        <v>383</v>
      </c>
      <c r="E284" s="27">
        <v>161</v>
      </c>
      <c r="F284" s="27">
        <v>412</v>
      </c>
    </row>
    <row r="285" spans="1:6" ht="14" x14ac:dyDescent="0.2">
      <c r="A285" s="26" t="s">
        <v>15</v>
      </c>
      <c r="B285" s="27">
        <v>1000</v>
      </c>
      <c r="C285" s="27">
        <v>44</v>
      </c>
      <c r="D285" s="27">
        <v>383</v>
      </c>
      <c r="E285" s="27">
        <v>161</v>
      </c>
      <c r="F285" s="27">
        <v>412</v>
      </c>
    </row>
    <row r="286" spans="1:6" ht="15" x14ac:dyDescent="0.2">
      <c r="A286" s="28" t="s">
        <v>1</v>
      </c>
      <c r="B286" s="29" t="s">
        <v>1</v>
      </c>
      <c r="C286" s="29" t="s">
        <v>1</v>
      </c>
      <c r="D286" s="29" t="s">
        <v>1</v>
      </c>
      <c r="E286" s="29" t="s">
        <v>1</v>
      </c>
      <c r="F286" s="29" t="s">
        <v>1</v>
      </c>
    </row>
    <row r="287" spans="1:6" ht="14" x14ac:dyDescent="0.2">
      <c r="A287" s="26" t="s">
        <v>61</v>
      </c>
      <c r="B287" s="27">
        <v>478</v>
      </c>
      <c r="C287" s="27">
        <v>22</v>
      </c>
      <c r="D287" s="27">
        <v>168</v>
      </c>
      <c r="E287" s="27">
        <v>85</v>
      </c>
      <c r="F287" s="27">
        <v>203</v>
      </c>
    </row>
    <row r="288" spans="1:6" ht="14" x14ac:dyDescent="0.2">
      <c r="A288" s="30" t="s">
        <v>1</v>
      </c>
      <c r="B288" s="31">
        <v>0.47799999999999998</v>
      </c>
      <c r="C288" s="31">
        <v>0.5</v>
      </c>
      <c r="D288" s="31">
        <v>0.43864229765013102</v>
      </c>
      <c r="E288" s="31">
        <v>0.52795031055900599</v>
      </c>
      <c r="F288" s="31">
        <v>0.49271844660194197</v>
      </c>
    </row>
    <row r="289" spans="1:6" ht="15" x14ac:dyDescent="0.2">
      <c r="A289" s="28" t="s">
        <v>1</v>
      </c>
      <c r="B289" s="29" t="s">
        <v>1</v>
      </c>
      <c r="C289" s="29" t="s">
        <v>1</v>
      </c>
      <c r="D289" s="29" t="s">
        <v>1</v>
      </c>
      <c r="E289" s="29" t="s">
        <v>1</v>
      </c>
      <c r="F289" s="29" t="s">
        <v>1</v>
      </c>
    </row>
    <row r="290" spans="1:6" ht="14" x14ac:dyDescent="0.2">
      <c r="A290" s="26" t="s">
        <v>62</v>
      </c>
      <c r="B290" s="27">
        <v>382</v>
      </c>
      <c r="C290" s="27">
        <v>15</v>
      </c>
      <c r="D290" s="27">
        <v>164</v>
      </c>
      <c r="E290" s="27">
        <v>52</v>
      </c>
      <c r="F290" s="27">
        <v>151</v>
      </c>
    </row>
    <row r="291" spans="1:6" ht="14" x14ac:dyDescent="0.2">
      <c r="A291" s="30" t="s">
        <v>1</v>
      </c>
      <c r="B291" s="31">
        <v>0.38200000000000001</v>
      </c>
      <c r="C291" s="31">
        <v>0.34090909090909099</v>
      </c>
      <c r="D291" s="31">
        <v>0.42819843342036601</v>
      </c>
      <c r="E291" s="31">
        <v>0.322981366459627</v>
      </c>
      <c r="F291" s="31">
        <v>0.36650485436893199</v>
      </c>
    </row>
    <row r="292" spans="1:6" ht="15" x14ac:dyDescent="0.2">
      <c r="A292" s="28" t="s">
        <v>1</v>
      </c>
      <c r="B292" s="29" t="s">
        <v>1</v>
      </c>
      <c r="C292" s="29" t="s">
        <v>1</v>
      </c>
      <c r="D292" s="29" t="s">
        <v>85</v>
      </c>
      <c r="E292" s="29" t="s">
        <v>1</v>
      </c>
      <c r="F292" s="29" t="s">
        <v>1</v>
      </c>
    </row>
    <row r="293" spans="1:6" ht="14" x14ac:dyDescent="0.2">
      <c r="A293" s="26" t="s">
        <v>53</v>
      </c>
      <c r="B293" s="27">
        <v>140</v>
      </c>
      <c r="C293" s="27">
        <v>7</v>
      </c>
      <c r="D293" s="27">
        <v>51</v>
      </c>
      <c r="E293" s="27">
        <v>24</v>
      </c>
      <c r="F293" s="27">
        <v>58</v>
      </c>
    </row>
    <row r="294" spans="1:6" ht="14" x14ac:dyDescent="0.2">
      <c r="A294" s="30" t="s">
        <v>1</v>
      </c>
      <c r="B294" s="31">
        <v>0.14000000000000001</v>
      </c>
      <c r="C294" s="31">
        <v>0.15909090909090901</v>
      </c>
      <c r="D294" s="31">
        <v>0.133159268929504</v>
      </c>
      <c r="E294" s="31">
        <v>0.14906832298136599</v>
      </c>
      <c r="F294" s="31">
        <v>0.14077669902912601</v>
      </c>
    </row>
    <row r="295" spans="1:6" ht="15" x14ac:dyDescent="0.2">
      <c r="A295" s="28" t="s">
        <v>1</v>
      </c>
      <c r="B295" s="29" t="s">
        <v>1</v>
      </c>
      <c r="C295" s="29" t="s">
        <v>1</v>
      </c>
      <c r="D295" s="29" t="s">
        <v>1</v>
      </c>
      <c r="E295" s="29" t="s">
        <v>1</v>
      </c>
      <c r="F295" s="29" t="s">
        <v>1</v>
      </c>
    </row>
    <row r="296" spans="1:6" ht="14" x14ac:dyDescent="0.2">
      <c r="C296" s="20"/>
    </row>
    <row r="297" spans="1:6" ht="14" x14ac:dyDescent="0.2">
      <c r="A297" s="32" t="s">
        <v>4</v>
      </c>
      <c r="B297" s="20"/>
      <c r="C297" s="20"/>
    </row>
    <row r="298" spans="1:6" ht="14" x14ac:dyDescent="0.2">
      <c r="A298" s="33" t="s">
        <v>5</v>
      </c>
      <c r="B298" s="20"/>
      <c r="C298" s="20"/>
    </row>
    <row r="301" spans="1:6" ht="14" x14ac:dyDescent="0.2">
      <c r="A301" s="19" t="s">
        <v>3</v>
      </c>
      <c r="B301" s="20"/>
      <c r="C301" s="20"/>
    </row>
    <row r="302" spans="1:6" ht="14" x14ac:dyDescent="0.2">
      <c r="A302" s="19"/>
      <c r="B302" s="20"/>
      <c r="C302" s="20"/>
    </row>
    <row r="303" spans="1:6" ht="15" x14ac:dyDescent="0.2">
      <c r="A303" s="21" t="s">
        <v>63</v>
      </c>
      <c r="B303" s="20"/>
      <c r="C303" s="20"/>
    </row>
    <row r="304" spans="1:6" ht="15" x14ac:dyDescent="0.2">
      <c r="A304" s="21" t="s">
        <v>1</v>
      </c>
      <c r="B304" s="20"/>
      <c r="C304" s="20"/>
    </row>
    <row r="305" spans="1:6" ht="15" x14ac:dyDescent="0.2">
      <c r="A305" s="21"/>
      <c r="B305" s="20"/>
      <c r="C305" s="20"/>
    </row>
    <row r="306" spans="1:6" ht="14" x14ac:dyDescent="0.2">
      <c r="A306" s="20"/>
      <c r="B306" s="20"/>
      <c r="C306" s="20"/>
    </row>
    <row r="307" spans="1:6" ht="14" x14ac:dyDescent="0.2">
      <c r="A307" s="22" t="s">
        <v>1</v>
      </c>
      <c r="B307" s="20"/>
      <c r="C307" s="20"/>
    </row>
    <row r="308" spans="1:6" ht="14" x14ac:dyDescent="0.2">
      <c r="A308" s="23" t="s">
        <v>1</v>
      </c>
      <c r="B308" s="20"/>
      <c r="C308" s="20"/>
    </row>
    <row r="309" spans="1:6" ht="14" x14ac:dyDescent="0.2">
      <c r="A309" s="24" t="s">
        <v>1</v>
      </c>
      <c r="B309" s="20"/>
      <c r="C309" s="20"/>
    </row>
    <row r="310" spans="1:6" ht="14" x14ac:dyDescent="0.2">
      <c r="A310" s="20"/>
      <c r="B310" s="20"/>
    </row>
    <row r="311" spans="1:6" ht="38.25" customHeight="1" x14ac:dyDescent="0.2">
      <c r="A311" s="8"/>
      <c r="B311" s="13" t="s">
        <v>1</v>
      </c>
      <c r="C311" s="13" t="s">
        <v>1</v>
      </c>
      <c r="D311" s="13" t="s">
        <v>1</v>
      </c>
      <c r="E311" s="13" t="s">
        <v>1</v>
      </c>
      <c r="F311" s="13" t="s">
        <v>1</v>
      </c>
    </row>
    <row r="312" spans="1:6" ht="270" x14ac:dyDescent="0.2">
      <c r="A312" s="8"/>
      <c r="B312" s="8" t="s">
        <v>20</v>
      </c>
      <c r="C312" s="8" t="s">
        <v>31</v>
      </c>
      <c r="D312" s="8" t="s">
        <v>32</v>
      </c>
      <c r="E312" s="8" t="s">
        <v>33</v>
      </c>
      <c r="F312" s="8" t="s">
        <v>34</v>
      </c>
    </row>
    <row r="313" spans="1:6" ht="14" x14ac:dyDescent="0.2">
      <c r="A313" s="25"/>
      <c r="B313" s="25" t="s">
        <v>17</v>
      </c>
      <c r="C313" s="25" t="s">
        <v>7</v>
      </c>
      <c r="D313" s="25" t="s">
        <v>12</v>
      </c>
      <c r="E313" s="25" t="s">
        <v>69</v>
      </c>
      <c r="F313" s="25" t="s">
        <v>70</v>
      </c>
    </row>
    <row r="314" spans="1:6" ht="14" x14ac:dyDescent="0.2">
      <c r="A314" s="26" t="s">
        <v>16</v>
      </c>
      <c r="B314" s="27">
        <v>1000</v>
      </c>
      <c r="C314" s="27">
        <v>44</v>
      </c>
      <c r="D314" s="27">
        <v>383</v>
      </c>
      <c r="E314" s="27">
        <v>161</v>
      </c>
      <c r="F314" s="27">
        <v>412</v>
      </c>
    </row>
    <row r="315" spans="1:6" ht="14" x14ac:dyDescent="0.2">
      <c r="A315" s="26" t="s">
        <v>15</v>
      </c>
      <c r="B315" s="27">
        <v>1000</v>
      </c>
      <c r="C315" s="27">
        <v>44</v>
      </c>
      <c r="D315" s="27">
        <v>383</v>
      </c>
      <c r="E315" s="27">
        <v>161</v>
      </c>
      <c r="F315" s="27">
        <v>412</v>
      </c>
    </row>
    <row r="316" spans="1:6" ht="15" x14ac:dyDescent="0.2">
      <c r="A316" s="28" t="s">
        <v>1</v>
      </c>
      <c r="B316" s="29" t="s">
        <v>1</v>
      </c>
      <c r="C316" s="29" t="s">
        <v>1</v>
      </c>
      <c r="D316" s="29" t="s">
        <v>1</v>
      </c>
      <c r="E316" s="29" t="s">
        <v>1</v>
      </c>
      <c r="F316" s="29" t="s">
        <v>1</v>
      </c>
    </row>
    <row r="317" spans="1:6" ht="14" x14ac:dyDescent="0.2">
      <c r="A317" s="26" t="s">
        <v>64</v>
      </c>
      <c r="B317" s="27">
        <v>798</v>
      </c>
      <c r="C317" s="27">
        <v>34</v>
      </c>
      <c r="D317" s="27">
        <v>303</v>
      </c>
      <c r="E317" s="27">
        <v>122</v>
      </c>
      <c r="F317" s="27">
        <v>339</v>
      </c>
    </row>
    <row r="318" spans="1:6" ht="14" x14ac:dyDescent="0.2">
      <c r="A318" s="30" t="s">
        <v>1</v>
      </c>
      <c r="B318" s="31">
        <v>0.79800000000000004</v>
      </c>
      <c r="C318" s="31">
        <v>0.77272727272727304</v>
      </c>
      <c r="D318" s="31">
        <v>0.79112271540470003</v>
      </c>
      <c r="E318" s="31">
        <v>0.75776397515528005</v>
      </c>
      <c r="F318" s="31">
        <v>0.82281553398058305</v>
      </c>
    </row>
    <row r="319" spans="1:6" ht="15" x14ac:dyDescent="0.2">
      <c r="A319" s="28" t="s">
        <v>1</v>
      </c>
      <c r="B319" s="29" t="s">
        <v>1</v>
      </c>
      <c r="C319" s="29" t="s">
        <v>1</v>
      </c>
      <c r="D319" s="29" t="s">
        <v>1</v>
      </c>
      <c r="E319" s="29" t="s">
        <v>1</v>
      </c>
      <c r="F319" s="29" t="s">
        <v>1</v>
      </c>
    </row>
    <row r="320" spans="1:6" ht="14" x14ac:dyDescent="0.2">
      <c r="A320" s="26" t="s">
        <v>65</v>
      </c>
      <c r="B320" s="27">
        <v>534</v>
      </c>
      <c r="C320" s="27">
        <v>27</v>
      </c>
      <c r="D320" s="27">
        <v>211</v>
      </c>
      <c r="E320" s="27">
        <v>84</v>
      </c>
      <c r="F320" s="27">
        <v>212</v>
      </c>
    </row>
    <row r="321" spans="1:6" ht="14" x14ac:dyDescent="0.2">
      <c r="A321" s="30" t="s">
        <v>1</v>
      </c>
      <c r="B321" s="31">
        <v>0.53400000000000003</v>
      </c>
      <c r="C321" s="31">
        <v>0.61363636363636398</v>
      </c>
      <c r="D321" s="31">
        <v>0.55091383812010397</v>
      </c>
      <c r="E321" s="31">
        <v>0.52173913043478304</v>
      </c>
      <c r="F321" s="31">
        <v>0.51456310679611705</v>
      </c>
    </row>
    <row r="322" spans="1:6" ht="15" x14ac:dyDescent="0.2">
      <c r="A322" s="28" t="s">
        <v>1</v>
      </c>
      <c r="B322" s="29" t="s">
        <v>1</v>
      </c>
      <c r="C322" s="29" t="s">
        <v>1</v>
      </c>
      <c r="D322" s="29" t="s">
        <v>1</v>
      </c>
      <c r="E322" s="29" t="s">
        <v>1</v>
      </c>
      <c r="F322" s="29" t="s">
        <v>1</v>
      </c>
    </row>
    <row r="323" spans="1:6" ht="14" x14ac:dyDescent="0.2">
      <c r="A323" s="26" t="s">
        <v>66</v>
      </c>
      <c r="B323" s="27">
        <v>466</v>
      </c>
      <c r="C323" s="27">
        <v>24</v>
      </c>
      <c r="D323" s="27">
        <v>168</v>
      </c>
      <c r="E323" s="27">
        <v>78</v>
      </c>
      <c r="F323" s="27">
        <v>196</v>
      </c>
    </row>
    <row r="324" spans="1:6" ht="14" x14ac:dyDescent="0.2">
      <c r="A324" s="30" t="s">
        <v>1</v>
      </c>
      <c r="B324" s="31">
        <v>0.46600000000000003</v>
      </c>
      <c r="C324" s="31">
        <v>0.54545454545454497</v>
      </c>
      <c r="D324" s="31">
        <v>0.43864229765013102</v>
      </c>
      <c r="E324" s="31">
        <v>0.48447204968944102</v>
      </c>
      <c r="F324" s="31">
        <v>0.475728155339806</v>
      </c>
    </row>
    <row r="325" spans="1:6" ht="15" x14ac:dyDescent="0.2">
      <c r="A325" s="28" t="s">
        <v>1</v>
      </c>
      <c r="B325" s="29" t="s">
        <v>1</v>
      </c>
      <c r="C325" s="29" t="s">
        <v>1</v>
      </c>
      <c r="D325" s="29" t="s">
        <v>1</v>
      </c>
      <c r="E325" s="29" t="s">
        <v>1</v>
      </c>
      <c r="F325" s="29" t="s">
        <v>1</v>
      </c>
    </row>
    <row r="326" spans="1:6" ht="14" x14ac:dyDescent="0.2">
      <c r="A326" s="26" t="s">
        <v>67</v>
      </c>
      <c r="B326" s="27">
        <v>342</v>
      </c>
      <c r="C326" s="27">
        <v>5</v>
      </c>
      <c r="D326" s="27">
        <v>119</v>
      </c>
      <c r="E326" s="27">
        <v>72</v>
      </c>
      <c r="F326" s="27">
        <v>146</v>
      </c>
    </row>
    <row r="327" spans="1:6" ht="14" x14ac:dyDescent="0.2">
      <c r="A327" s="30" t="s">
        <v>1</v>
      </c>
      <c r="B327" s="31">
        <v>0.34200000000000003</v>
      </c>
      <c r="C327" s="31">
        <v>0.11363636363636399</v>
      </c>
      <c r="D327" s="31">
        <v>0.31070496083550903</v>
      </c>
      <c r="E327" s="31">
        <v>0.447204968944099</v>
      </c>
      <c r="F327" s="31">
        <v>0.35436893203883502</v>
      </c>
    </row>
    <row r="328" spans="1:6" ht="15" x14ac:dyDescent="0.2">
      <c r="A328" s="28" t="s">
        <v>1</v>
      </c>
      <c r="B328" s="29" t="s">
        <v>7</v>
      </c>
      <c r="C328" s="29" t="s">
        <v>1</v>
      </c>
      <c r="D328" s="29" t="s">
        <v>7</v>
      </c>
      <c r="E328" s="29" t="s">
        <v>126</v>
      </c>
      <c r="F328" s="29" t="s">
        <v>7</v>
      </c>
    </row>
    <row r="329" spans="1:6" ht="14" x14ac:dyDescent="0.2">
      <c r="A329" s="26" t="s">
        <v>68</v>
      </c>
      <c r="B329" s="27">
        <v>238</v>
      </c>
      <c r="C329" s="27">
        <v>12</v>
      </c>
      <c r="D329" s="27">
        <v>90</v>
      </c>
      <c r="E329" s="27">
        <v>38</v>
      </c>
      <c r="F329" s="27">
        <v>98</v>
      </c>
    </row>
    <row r="330" spans="1:6" ht="14" x14ac:dyDescent="0.2">
      <c r="A330" s="30" t="s">
        <v>1</v>
      </c>
      <c r="B330" s="31">
        <v>0.23799999999999999</v>
      </c>
      <c r="C330" s="31">
        <v>0.27272727272727298</v>
      </c>
      <c r="D330" s="31">
        <v>0.234986945169713</v>
      </c>
      <c r="E330" s="31">
        <v>0.23602484472049701</v>
      </c>
      <c r="F330" s="31">
        <v>0.237864077669903</v>
      </c>
    </row>
    <row r="331" spans="1:6" ht="15" x14ac:dyDescent="0.2">
      <c r="A331" s="28" t="s">
        <v>1</v>
      </c>
      <c r="B331" s="29" t="s">
        <v>1</v>
      </c>
      <c r="C331" s="29" t="s">
        <v>1</v>
      </c>
      <c r="D331" s="29" t="s">
        <v>1</v>
      </c>
      <c r="E331" s="29" t="s">
        <v>1</v>
      </c>
      <c r="F331" s="29" t="s">
        <v>1</v>
      </c>
    </row>
    <row r="332" spans="1:6" ht="14" x14ac:dyDescent="0.2">
      <c r="C332" s="20"/>
    </row>
    <row r="333" spans="1:6" ht="14" x14ac:dyDescent="0.2">
      <c r="A333" s="32" t="s">
        <v>4</v>
      </c>
      <c r="B333" s="20"/>
      <c r="C333" s="20"/>
    </row>
    <row r="334" spans="1:6" ht="14" x14ac:dyDescent="0.2">
      <c r="A334" s="33" t="s">
        <v>5</v>
      </c>
      <c r="B334" s="20"/>
      <c r="C334" s="20"/>
    </row>
  </sheetData>
  <hyperlinks>
    <hyperlink ref="A1" location="Contents!A1" display="Contents" xr:uid="{61DE1735-9488-4E65-A97A-4B1732F0DC90}"/>
    <hyperlink ref="A37" location="Contents!A1" display="Contents" xr:uid="{EB0D01AF-C462-4C58-A714-8BC5C42DB97B}"/>
    <hyperlink ref="A64" location="Contents!A1" display="Contents" xr:uid="{813E3020-7F81-458B-9CDD-3FF41AFE83E6}"/>
    <hyperlink ref="A109" location="Contents!A1" display="Contents" xr:uid="{00A6C9B4-C22D-48D1-BCEF-BA89838D19FC}"/>
    <hyperlink ref="A142" location="Contents!A1" display="Contents" xr:uid="{996E5568-BF5C-4BD5-BAF0-C452B7D2D5D3}"/>
    <hyperlink ref="A196" location="Contents!A1" display="Contents" xr:uid="{69E9B755-2A94-44A4-900A-C2437FB9186C}"/>
    <hyperlink ref="A235" location="Contents!A1" display="Contents" xr:uid="{67980A1F-A11E-4558-8275-E8E5A7A3EAAC}"/>
    <hyperlink ref="A271" location="Contents!A1" display="Contents" xr:uid="{7CF5E3C9-A4D0-4B14-A8DD-9EC5F1C23AA4}"/>
    <hyperlink ref="A301" location="Contents!A1" display="Contents" xr:uid="{6754922C-BC4C-4D00-9624-02D3F6166BC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E71EB-02FE-4088-8A5F-213D6F2C6703}">
  <dimension ref="A1:M334"/>
  <sheetViews>
    <sheetView workbookViewId="0">
      <selection activeCell="A305" sqref="A305:XFD305"/>
    </sheetView>
  </sheetViews>
  <sheetFormatPr baseColWidth="10" defaultColWidth="8.6640625" defaultRowHeight="13" x14ac:dyDescent="0.15"/>
  <cols>
    <col min="1" max="1" width="60.6640625" style="18" customWidth="1"/>
    <col min="2" max="16384" width="8.6640625" style="18"/>
  </cols>
  <sheetData>
    <row r="1" spans="1:13" ht="14" x14ac:dyDescent="0.2">
      <c r="A1" s="19" t="s">
        <v>3</v>
      </c>
      <c r="B1" s="20"/>
      <c r="C1" s="20"/>
    </row>
    <row r="2" spans="1:13" ht="14" x14ac:dyDescent="0.2">
      <c r="A2" s="19"/>
      <c r="B2" s="20"/>
      <c r="C2" s="20"/>
    </row>
    <row r="3" spans="1:13" ht="15" x14ac:dyDescent="0.2">
      <c r="A3" s="21" t="s">
        <v>2</v>
      </c>
      <c r="B3" s="20"/>
      <c r="C3" s="20"/>
    </row>
    <row r="4" spans="1:13" ht="15" x14ac:dyDescent="0.2">
      <c r="A4" s="21" t="s">
        <v>1</v>
      </c>
      <c r="B4" s="20"/>
      <c r="C4" s="20"/>
    </row>
    <row r="5" spans="1:13" ht="15" x14ac:dyDescent="0.2">
      <c r="A5" s="21"/>
      <c r="B5" s="20"/>
      <c r="C5" s="20"/>
    </row>
    <row r="6" spans="1:13" ht="14" x14ac:dyDescent="0.2">
      <c r="A6" s="20"/>
      <c r="B6" s="20"/>
      <c r="C6" s="20"/>
    </row>
    <row r="7" spans="1:13" ht="14" x14ac:dyDescent="0.2">
      <c r="A7" s="22" t="s">
        <v>1</v>
      </c>
      <c r="B7" s="20"/>
      <c r="C7" s="20"/>
    </row>
    <row r="8" spans="1:13" ht="14" x14ac:dyDescent="0.2">
      <c r="A8" s="23" t="s">
        <v>1</v>
      </c>
      <c r="B8" s="20"/>
      <c r="C8" s="20"/>
    </row>
    <row r="9" spans="1:13" ht="14" x14ac:dyDescent="0.2">
      <c r="A9" s="24" t="s">
        <v>1</v>
      </c>
      <c r="B9" s="20"/>
      <c r="C9" s="20"/>
    </row>
    <row r="10" spans="1:13" ht="14" x14ac:dyDescent="0.2">
      <c r="A10" s="20"/>
      <c r="B10" s="20"/>
    </row>
    <row r="11" spans="1:13" ht="38.25" customHeight="1" x14ac:dyDescent="0.2">
      <c r="A11" s="8"/>
      <c r="B11" s="13" t="s">
        <v>1</v>
      </c>
      <c r="C11" s="13" t="s">
        <v>1</v>
      </c>
      <c r="D11" s="13" t="s">
        <v>1</v>
      </c>
      <c r="E11" s="13" t="s">
        <v>1</v>
      </c>
      <c r="F11" s="13" t="s">
        <v>1</v>
      </c>
      <c r="G11" s="13" t="s">
        <v>1</v>
      </c>
      <c r="H11" s="13" t="s">
        <v>1</v>
      </c>
      <c r="I11" s="13" t="s">
        <v>1</v>
      </c>
      <c r="J11" s="13" t="s">
        <v>1</v>
      </c>
      <c r="K11" s="13" t="s">
        <v>1</v>
      </c>
      <c r="L11" s="13" t="s">
        <v>1</v>
      </c>
      <c r="M11" s="13" t="s">
        <v>1</v>
      </c>
    </row>
    <row r="12" spans="1:13" ht="45" x14ac:dyDescent="0.2">
      <c r="A12" s="8"/>
      <c r="B12" s="8" t="s">
        <v>20</v>
      </c>
      <c r="C12" s="8" t="s">
        <v>36</v>
      </c>
      <c r="D12" s="8" t="s">
        <v>37</v>
      </c>
      <c r="E12" s="8" t="s">
        <v>38</v>
      </c>
      <c r="F12" s="8" t="s">
        <v>39</v>
      </c>
      <c r="G12" s="8" t="s">
        <v>40</v>
      </c>
      <c r="H12" s="8" t="s">
        <v>41</v>
      </c>
      <c r="I12" s="8" t="s">
        <v>42</v>
      </c>
      <c r="J12" s="8" t="s">
        <v>43</v>
      </c>
      <c r="K12" s="8" t="s">
        <v>44</v>
      </c>
      <c r="L12" s="8" t="s">
        <v>45</v>
      </c>
      <c r="M12" s="8" t="s">
        <v>46</v>
      </c>
    </row>
    <row r="13" spans="1:13" ht="14" x14ac:dyDescent="0.2">
      <c r="A13" s="25"/>
      <c r="B13" s="25" t="s">
        <v>17</v>
      </c>
      <c r="C13" s="25" t="s">
        <v>7</v>
      </c>
      <c r="D13" s="25" t="s">
        <v>12</v>
      </c>
      <c r="E13" s="25" t="s">
        <v>69</v>
      </c>
      <c r="F13" s="25" t="s">
        <v>70</v>
      </c>
      <c r="G13" s="25" t="s">
        <v>71</v>
      </c>
      <c r="H13" s="25" t="s">
        <v>92</v>
      </c>
      <c r="I13" s="25" t="s">
        <v>93</v>
      </c>
      <c r="J13" s="25" t="s">
        <v>94</v>
      </c>
      <c r="K13" s="25" t="s">
        <v>129</v>
      </c>
      <c r="L13" s="25" t="s">
        <v>130</v>
      </c>
      <c r="M13" s="25" t="s">
        <v>131</v>
      </c>
    </row>
    <row r="14" spans="1:13" ht="14" x14ac:dyDescent="0.2">
      <c r="A14" s="26" t="s">
        <v>16</v>
      </c>
      <c r="B14" s="27">
        <v>1000</v>
      </c>
      <c r="C14" s="27">
        <v>50</v>
      </c>
      <c r="D14" s="27">
        <v>87</v>
      </c>
      <c r="E14" s="27">
        <v>96</v>
      </c>
      <c r="F14" s="27">
        <v>115</v>
      </c>
      <c r="G14" s="27">
        <v>124</v>
      </c>
      <c r="H14" s="27">
        <v>86</v>
      </c>
      <c r="I14" s="27">
        <v>86</v>
      </c>
      <c r="J14" s="27">
        <v>67</v>
      </c>
      <c r="K14" s="27">
        <v>85</v>
      </c>
      <c r="L14" s="27">
        <v>115</v>
      </c>
      <c r="M14" s="27">
        <v>89</v>
      </c>
    </row>
    <row r="15" spans="1:13" ht="14" x14ac:dyDescent="0.2">
      <c r="A15" s="26" t="s">
        <v>15</v>
      </c>
      <c r="B15" s="27">
        <v>1000</v>
      </c>
      <c r="C15" s="27">
        <v>50</v>
      </c>
      <c r="D15" s="27">
        <v>87</v>
      </c>
      <c r="E15" s="27">
        <v>96</v>
      </c>
      <c r="F15" s="27">
        <v>115</v>
      </c>
      <c r="G15" s="27">
        <v>124</v>
      </c>
      <c r="H15" s="27">
        <v>86</v>
      </c>
      <c r="I15" s="27">
        <v>86</v>
      </c>
      <c r="J15" s="27">
        <v>67</v>
      </c>
      <c r="K15" s="27">
        <v>85</v>
      </c>
      <c r="L15" s="27">
        <v>115</v>
      </c>
      <c r="M15" s="27">
        <v>89</v>
      </c>
    </row>
    <row r="16" spans="1:13" ht="15" x14ac:dyDescent="0.2">
      <c r="A16" s="28" t="s">
        <v>1</v>
      </c>
      <c r="B16" s="29" t="s">
        <v>1</v>
      </c>
      <c r="C16" s="29" t="s">
        <v>1</v>
      </c>
      <c r="D16" s="29" t="s">
        <v>1</v>
      </c>
      <c r="E16" s="29" t="s">
        <v>1</v>
      </c>
      <c r="F16" s="29" t="s">
        <v>1</v>
      </c>
      <c r="G16" s="29" t="s">
        <v>1</v>
      </c>
      <c r="H16" s="29" t="s">
        <v>1</v>
      </c>
      <c r="I16" s="29" t="s">
        <v>1</v>
      </c>
      <c r="J16" s="29" t="s">
        <v>1</v>
      </c>
      <c r="K16" s="29" t="s">
        <v>1</v>
      </c>
      <c r="L16" s="29" t="s">
        <v>1</v>
      </c>
      <c r="M16" s="29" t="s">
        <v>1</v>
      </c>
    </row>
    <row r="17" spans="1:13" ht="14" x14ac:dyDescent="0.2">
      <c r="A17" s="26" t="s">
        <v>14</v>
      </c>
      <c r="B17" s="27">
        <v>160</v>
      </c>
      <c r="C17" s="27">
        <v>25</v>
      </c>
      <c r="D17" s="27">
        <v>19</v>
      </c>
      <c r="E17" s="27">
        <v>19</v>
      </c>
      <c r="F17" s="27">
        <v>19</v>
      </c>
      <c r="G17" s="27">
        <v>19</v>
      </c>
      <c r="H17" s="27">
        <v>11</v>
      </c>
      <c r="I17" s="27">
        <v>10</v>
      </c>
      <c r="J17" s="27">
        <v>10</v>
      </c>
      <c r="K17" s="27">
        <v>4</v>
      </c>
      <c r="L17" s="27">
        <v>8</v>
      </c>
      <c r="M17" s="27">
        <v>16</v>
      </c>
    </row>
    <row r="18" spans="1:13" ht="14" x14ac:dyDescent="0.2">
      <c r="A18" s="30" t="s">
        <v>1</v>
      </c>
      <c r="B18" s="31">
        <v>0.16</v>
      </c>
      <c r="C18" s="31">
        <v>0.5</v>
      </c>
      <c r="D18" s="31">
        <v>0.21839080459770099</v>
      </c>
      <c r="E18" s="31">
        <v>0.19791666666666699</v>
      </c>
      <c r="F18" s="31">
        <v>0.16521739130434801</v>
      </c>
      <c r="G18" s="31">
        <v>0.15322580645161299</v>
      </c>
      <c r="H18" s="31">
        <v>0.127906976744186</v>
      </c>
      <c r="I18" s="31">
        <v>0.116279069767442</v>
      </c>
      <c r="J18" s="31">
        <v>0.14925373134328401</v>
      </c>
      <c r="K18" s="31">
        <v>4.7058823529412E-2</v>
      </c>
      <c r="L18" s="31">
        <v>6.9565217391304002E-2</v>
      </c>
      <c r="M18" s="31">
        <v>0.17977528089887601</v>
      </c>
    </row>
    <row r="19" spans="1:13" ht="30" x14ac:dyDescent="0.2">
      <c r="A19" s="28" t="s">
        <v>1</v>
      </c>
      <c r="B19" s="29" t="s">
        <v>132</v>
      </c>
      <c r="C19" s="29" t="s">
        <v>133</v>
      </c>
      <c r="D19" s="29" t="s">
        <v>132</v>
      </c>
      <c r="E19" s="29" t="s">
        <v>132</v>
      </c>
      <c r="F19" s="29" t="s">
        <v>132</v>
      </c>
      <c r="G19" s="29" t="s">
        <v>132</v>
      </c>
      <c r="H19" s="29" t="s">
        <v>1</v>
      </c>
      <c r="I19" s="29" t="s">
        <v>1</v>
      </c>
      <c r="J19" s="29" t="s">
        <v>129</v>
      </c>
      <c r="K19" s="29" t="s">
        <v>1</v>
      </c>
      <c r="L19" s="29" t="s">
        <v>1</v>
      </c>
      <c r="M19" s="29" t="s">
        <v>132</v>
      </c>
    </row>
    <row r="20" spans="1:13" ht="14" x14ac:dyDescent="0.2">
      <c r="A20" s="26" t="s">
        <v>13</v>
      </c>
      <c r="B20" s="27">
        <v>220</v>
      </c>
      <c r="C20" s="27">
        <v>8</v>
      </c>
      <c r="D20" s="27">
        <v>14</v>
      </c>
      <c r="E20" s="27">
        <v>19</v>
      </c>
      <c r="F20" s="27">
        <v>19</v>
      </c>
      <c r="G20" s="27">
        <v>38</v>
      </c>
      <c r="H20" s="27">
        <v>19</v>
      </c>
      <c r="I20" s="27">
        <v>18</v>
      </c>
      <c r="J20" s="27">
        <v>21</v>
      </c>
      <c r="K20" s="27">
        <v>22</v>
      </c>
      <c r="L20" s="27">
        <v>19</v>
      </c>
      <c r="M20" s="27">
        <v>23</v>
      </c>
    </row>
    <row r="21" spans="1:13" ht="14" x14ac:dyDescent="0.2">
      <c r="A21" s="30" t="s">
        <v>1</v>
      </c>
      <c r="B21" s="31">
        <v>0.22</v>
      </c>
      <c r="C21" s="31">
        <v>0.16</v>
      </c>
      <c r="D21" s="31">
        <v>0.160919540229885</v>
      </c>
      <c r="E21" s="31">
        <v>0.19791666666666699</v>
      </c>
      <c r="F21" s="31">
        <v>0.16521739130434801</v>
      </c>
      <c r="G21" s="31">
        <v>0.30645161290322598</v>
      </c>
      <c r="H21" s="31">
        <v>0.22093023255814001</v>
      </c>
      <c r="I21" s="31">
        <v>0.209302325581395</v>
      </c>
      <c r="J21" s="31">
        <v>0.31343283582089598</v>
      </c>
      <c r="K21" s="31">
        <v>0.25882352941176501</v>
      </c>
      <c r="L21" s="31">
        <v>0.16521739130434801</v>
      </c>
      <c r="M21" s="31">
        <v>0.25842696629213502</v>
      </c>
    </row>
    <row r="22" spans="1:13" ht="15" x14ac:dyDescent="0.2">
      <c r="A22" s="28" t="s">
        <v>1</v>
      </c>
      <c r="B22" s="29" t="s">
        <v>1</v>
      </c>
      <c r="C22" s="29" t="s">
        <v>1</v>
      </c>
      <c r="D22" s="29" t="s">
        <v>1</v>
      </c>
      <c r="E22" s="29" t="s">
        <v>1</v>
      </c>
      <c r="F22" s="29" t="s">
        <v>1</v>
      </c>
      <c r="G22" s="29" t="s">
        <v>134</v>
      </c>
      <c r="H22" s="29" t="s">
        <v>1</v>
      </c>
      <c r="I22" s="29" t="s">
        <v>1</v>
      </c>
      <c r="J22" s="29" t="s">
        <v>135</v>
      </c>
      <c r="K22" s="29" t="s">
        <v>1</v>
      </c>
      <c r="L22" s="29" t="s">
        <v>1</v>
      </c>
      <c r="M22" s="29" t="s">
        <v>1</v>
      </c>
    </row>
    <row r="23" spans="1:13" ht="14" x14ac:dyDescent="0.2">
      <c r="A23" s="26" t="s">
        <v>10</v>
      </c>
      <c r="B23" s="27">
        <v>190</v>
      </c>
      <c r="C23" s="27">
        <v>6</v>
      </c>
      <c r="D23" s="27">
        <v>16</v>
      </c>
      <c r="E23" s="27">
        <v>21</v>
      </c>
      <c r="F23" s="27">
        <v>20</v>
      </c>
      <c r="G23" s="27">
        <v>22</v>
      </c>
      <c r="H23" s="27">
        <v>11</v>
      </c>
      <c r="I23" s="27">
        <v>16</v>
      </c>
      <c r="J23" s="27">
        <v>10</v>
      </c>
      <c r="K23" s="27">
        <v>25</v>
      </c>
      <c r="L23" s="27">
        <v>31</v>
      </c>
      <c r="M23" s="27">
        <v>12</v>
      </c>
    </row>
    <row r="24" spans="1:13" ht="14" x14ac:dyDescent="0.2">
      <c r="A24" s="30" t="s">
        <v>1</v>
      </c>
      <c r="B24" s="31">
        <v>0.19</v>
      </c>
      <c r="C24" s="31">
        <v>0.12</v>
      </c>
      <c r="D24" s="31">
        <v>0.18390804597701199</v>
      </c>
      <c r="E24" s="31">
        <v>0.21875</v>
      </c>
      <c r="F24" s="31">
        <v>0.173913043478261</v>
      </c>
      <c r="G24" s="31">
        <v>0.17741935483870999</v>
      </c>
      <c r="H24" s="31">
        <v>0.127906976744186</v>
      </c>
      <c r="I24" s="31">
        <v>0.186046511627907</v>
      </c>
      <c r="J24" s="31">
        <v>0.14925373134328401</v>
      </c>
      <c r="K24" s="31">
        <v>0.29411764705882398</v>
      </c>
      <c r="L24" s="31">
        <v>0.26956521739130401</v>
      </c>
      <c r="M24" s="31">
        <v>0.13483146067415699</v>
      </c>
    </row>
    <row r="25" spans="1:13" ht="15" x14ac:dyDescent="0.2">
      <c r="A25" s="28" t="s">
        <v>1</v>
      </c>
      <c r="B25" s="29" t="s">
        <v>1</v>
      </c>
      <c r="C25" s="29" t="s">
        <v>1</v>
      </c>
      <c r="D25" s="29" t="s">
        <v>1</v>
      </c>
      <c r="E25" s="29" t="s">
        <v>1</v>
      </c>
      <c r="F25" s="29" t="s">
        <v>1</v>
      </c>
      <c r="G25" s="29" t="s">
        <v>1</v>
      </c>
      <c r="H25" s="29" t="s">
        <v>1</v>
      </c>
      <c r="I25" s="29" t="s">
        <v>1</v>
      </c>
      <c r="J25" s="29" t="s">
        <v>1</v>
      </c>
      <c r="K25" s="29" t="s">
        <v>136</v>
      </c>
      <c r="L25" s="29" t="s">
        <v>137</v>
      </c>
      <c r="M25" s="29" t="s">
        <v>1</v>
      </c>
    </row>
    <row r="26" spans="1:13" ht="14" x14ac:dyDescent="0.2">
      <c r="A26" s="26" t="s">
        <v>9</v>
      </c>
      <c r="B26" s="27">
        <v>220</v>
      </c>
      <c r="C26" s="27">
        <v>8</v>
      </c>
      <c r="D26" s="27">
        <v>17</v>
      </c>
      <c r="E26" s="27">
        <v>19</v>
      </c>
      <c r="F26" s="27">
        <v>32</v>
      </c>
      <c r="G26" s="27">
        <v>19</v>
      </c>
      <c r="H26" s="27">
        <v>20</v>
      </c>
      <c r="I26" s="27">
        <v>24</v>
      </c>
      <c r="J26" s="27">
        <v>12</v>
      </c>
      <c r="K26" s="27">
        <v>17</v>
      </c>
      <c r="L26" s="27">
        <v>34</v>
      </c>
      <c r="M26" s="27">
        <v>18</v>
      </c>
    </row>
    <row r="27" spans="1:13" ht="14" x14ac:dyDescent="0.2">
      <c r="A27" s="30" t="s">
        <v>1</v>
      </c>
      <c r="B27" s="31">
        <v>0.22</v>
      </c>
      <c r="C27" s="31">
        <v>0.16</v>
      </c>
      <c r="D27" s="31">
        <v>0.195402298850575</v>
      </c>
      <c r="E27" s="31">
        <v>0.19791666666666699</v>
      </c>
      <c r="F27" s="31">
        <v>0.27826086956521701</v>
      </c>
      <c r="G27" s="31">
        <v>0.15322580645161299</v>
      </c>
      <c r="H27" s="31">
        <v>0.232558139534884</v>
      </c>
      <c r="I27" s="31">
        <v>0.27906976744186002</v>
      </c>
      <c r="J27" s="31">
        <v>0.17910447761194001</v>
      </c>
      <c r="K27" s="31">
        <v>0.2</v>
      </c>
      <c r="L27" s="31">
        <v>0.29565217391304399</v>
      </c>
      <c r="M27" s="31">
        <v>0.202247191011236</v>
      </c>
    </row>
    <row r="28" spans="1:13" ht="15" x14ac:dyDescent="0.2">
      <c r="A28" s="28" t="s">
        <v>1</v>
      </c>
      <c r="B28" s="29" t="s">
        <v>1</v>
      </c>
      <c r="C28" s="29" t="s">
        <v>1</v>
      </c>
      <c r="D28" s="29" t="s">
        <v>1</v>
      </c>
      <c r="E28" s="29" t="s">
        <v>1</v>
      </c>
      <c r="F28" s="29" t="s">
        <v>71</v>
      </c>
      <c r="G28" s="29" t="s">
        <v>1</v>
      </c>
      <c r="H28" s="29" t="s">
        <v>1</v>
      </c>
      <c r="I28" s="29" t="s">
        <v>71</v>
      </c>
      <c r="J28" s="29" t="s">
        <v>1</v>
      </c>
      <c r="K28" s="29" t="s">
        <v>1</v>
      </c>
      <c r="L28" s="29" t="s">
        <v>86</v>
      </c>
      <c r="M28" s="29" t="s">
        <v>1</v>
      </c>
    </row>
    <row r="29" spans="1:13" ht="14" x14ac:dyDescent="0.2">
      <c r="A29" s="26" t="s">
        <v>8</v>
      </c>
      <c r="B29" s="27">
        <v>210</v>
      </c>
      <c r="C29" s="27">
        <v>3</v>
      </c>
      <c r="D29" s="27">
        <v>21</v>
      </c>
      <c r="E29" s="27">
        <v>18</v>
      </c>
      <c r="F29" s="27">
        <v>25</v>
      </c>
      <c r="G29" s="27">
        <v>26</v>
      </c>
      <c r="H29" s="27">
        <v>25</v>
      </c>
      <c r="I29" s="27">
        <v>18</v>
      </c>
      <c r="J29" s="27">
        <v>14</v>
      </c>
      <c r="K29" s="27">
        <v>17</v>
      </c>
      <c r="L29" s="27">
        <v>23</v>
      </c>
      <c r="M29" s="27">
        <v>20</v>
      </c>
    </row>
    <row r="30" spans="1:13" ht="14" x14ac:dyDescent="0.2">
      <c r="A30" s="30" t="s">
        <v>1</v>
      </c>
      <c r="B30" s="31">
        <v>0.21</v>
      </c>
      <c r="C30" s="31">
        <v>0.06</v>
      </c>
      <c r="D30" s="31">
        <v>0.24137931034482801</v>
      </c>
      <c r="E30" s="31">
        <v>0.1875</v>
      </c>
      <c r="F30" s="31">
        <v>0.217391304347826</v>
      </c>
      <c r="G30" s="31">
        <v>0.209677419354839</v>
      </c>
      <c r="H30" s="31">
        <v>0.290697674418605</v>
      </c>
      <c r="I30" s="31">
        <v>0.209302325581395</v>
      </c>
      <c r="J30" s="31">
        <v>0.20895522388059701</v>
      </c>
      <c r="K30" s="31">
        <v>0.2</v>
      </c>
      <c r="L30" s="31">
        <v>0.2</v>
      </c>
      <c r="M30" s="31">
        <v>0.224719101123596</v>
      </c>
    </row>
    <row r="31" spans="1:13" ht="15" x14ac:dyDescent="0.2">
      <c r="A31" s="28" t="s">
        <v>1</v>
      </c>
      <c r="B31" s="29" t="s">
        <v>7</v>
      </c>
      <c r="C31" s="29" t="s">
        <v>1</v>
      </c>
      <c r="D31" s="29" t="s">
        <v>7</v>
      </c>
      <c r="E31" s="29" t="s">
        <v>7</v>
      </c>
      <c r="F31" s="29" t="s">
        <v>7</v>
      </c>
      <c r="G31" s="29" t="s">
        <v>7</v>
      </c>
      <c r="H31" s="29" t="s">
        <v>7</v>
      </c>
      <c r="I31" s="29" t="s">
        <v>7</v>
      </c>
      <c r="J31" s="29" t="s">
        <v>7</v>
      </c>
      <c r="K31" s="29" t="s">
        <v>7</v>
      </c>
      <c r="L31" s="29" t="s">
        <v>7</v>
      </c>
      <c r="M31" s="29" t="s">
        <v>7</v>
      </c>
    </row>
    <row r="32" spans="1:13" ht="14" x14ac:dyDescent="0.2">
      <c r="C32" s="20"/>
    </row>
    <row r="33" spans="1:13" ht="14" x14ac:dyDescent="0.2">
      <c r="A33" s="32" t="s">
        <v>4</v>
      </c>
      <c r="B33" s="20"/>
      <c r="C33" s="20"/>
    </row>
    <row r="34" spans="1:13" ht="14" x14ac:dyDescent="0.2">
      <c r="A34" s="33" t="s">
        <v>5</v>
      </c>
      <c r="B34" s="20"/>
      <c r="C34" s="20"/>
    </row>
    <row r="37" spans="1:13" ht="14" x14ac:dyDescent="0.2">
      <c r="A37" s="19" t="s">
        <v>3</v>
      </c>
      <c r="B37" s="20"/>
      <c r="C37" s="20"/>
    </row>
    <row r="38" spans="1:13" ht="14" x14ac:dyDescent="0.2">
      <c r="A38" s="19"/>
      <c r="B38" s="20"/>
      <c r="C38" s="20"/>
    </row>
    <row r="39" spans="1:13" ht="15" x14ac:dyDescent="0.2">
      <c r="A39" s="21" t="s">
        <v>0</v>
      </c>
      <c r="B39" s="20"/>
      <c r="C39" s="20"/>
    </row>
    <row r="40" spans="1:13" ht="15" x14ac:dyDescent="0.2">
      <c r="A40" s="21" t="s">
        <v>1</v>
      </c>
      <c r="B40" s="20"/>
      <c r="C40" s="20"/>
    </row>
    <row r="41" spans="1:13" ht="15" x14ac:dyDescent="0.2">
      <c r="A41" s="21"/>
      <c r="B41" s="20"/>
      <c r="C41" s="20"/>
    </row>
    <row r="42" spans="1:13" ht="14" x14ac:dyDescent="0.2">
      <c r="A42" s="20"/>
      <c r="B42" s="20"/>
      <c r="C42" s="20"/>
    </row>
    <row r="43" spans="1:13" ht="14" x14ac:dyDescent="0.2">
      <c r="A43" s="22" t="s">
        <v>1</v>
      </c>
      <c r="B43" s="20"/>
      <c r="C43" s="20"/>
    </row>
    <row r="44" spans="1:13" ht="14" x14ac:dyDescent="0.2">
      <c r="A44" s="23" t="s">
        <v>1</v>
      </c>
      <c r="B44" s="20"/>
      <c r="C44" s="20"/>
    </row>
    <row r="45" spans="1:13" ht="14" x14ac:dyDescent="0.2">
      <c r="A45" s="24" t="s">
        <v>1</v>
      </c>
      <c r="B45" s="20"/>
      <c r="C45" s="20"/>
    </row>
    <row r="46" spans="1:13" ht="14" x14ac:dyDescent="0.2">
      <c r="A46" s="20"/>
      <c r="B46" s="20"/>
    </row>
    <row r="47" spans="1:13" ht="38.25" customHeight="1" x14ac:dyDescent="0.2">
      <c r="A47" s="8"/>
      <c r="B47" s="13" t="s">
        <v>1</v>
      </c>
      <c r="C47" s="13" t="s">
        <v>1</v>
      </c>
      <c r="D47" s="13" t="s">
        <v>1</v>
      </c>
      <c r="E47" s="13" t="s">
        <v>1</v>
      </c>
      <c r="F47" s="13" t="s">
        <v>1</v>
      </c>
      <c r="G47" s="13" t="s">
        <v>1</v>
      </c>
      <c r="H47" s="13" t="s">
        <v>1</v>
      </c>
      <c r="I47" s="13" t="s">
        <v>1</v>
      </c>
      <c r="J47" s="13" t="s">
        <v>1</v>
      </c>
      <c r="K47" s="13" t="s">
        <v>1</v>
      </c>
      <c r="L47" s="13" t="s">
        <v>1</v>
      </c>
      <c r="M47" s="13" t="s">
        <v>1</v>
      </c>
    </row>
    <row r="48" spans="1:13" ht="45" x14ac:dyDescent="0.2">
      <c r="A48" s="8"/>
      <c r="B48" s="8" t="s">
        <v>20</v>
      </c>
      <c r="C48" s="8" t="s">
        <v>36</v>
      </c>
      <c r="D48" s="8" t="s">
        <v>37</v>
      </c>
      <c r="E48" s="8" t="s">
        <v>38</v>
      </c>
      <c r="F48" s="8" t="s">
        <v>39</v>
      </c>
      <c r="G48" s="8" t="s">
        <v>40</v>
      </c>
      <c r="H48" s="8" t="s">
        <v>41</v>
      </c>
      <c r="I48" s="8" t="s">
        <v>42</v>
      </c>
      <c r="J48" s="8" t="s">
        <v>43</v>
      </c>
      <c r="K48" s="8" t="s">
        <v>44</v>
      </c>
      <c r="L48" s="8" t="s">
        <v>45</v>
      </c>
      <c r="M48" s="8" t="s">
        <v>46</v>
      </c>
    </row>
    <row r="49" spans="1:13" ht="14" x14ac:dyDescent="0.2">
      <c r="A49" s="25"/>
      <c r="B49" s="25" t="s">
        <v>17</v>
      </c>
      <c r="C49" s="25" t="s">
        <v>7</v>
      </c>
      <c r="D49" s="25" t="s">
        <v>12</v>
      </c>
      <c r="E49" s="25" t="s">
        <v>69</v>
      </c>
      <c r="F49" s="25" t="s">
        <v>70</v>
      </c>
      <c r="G49" s="25" t="s">
        <v>71</v>
      </c>
      <c r="H49" s="25" t="s">
        <v>92</v>
      </c>
      <c r="I49" s="25" t="s">
        <v>93</v>
      </c>
      <c r="J49" s="25" t="s">
        <v>94</v>
      </c>
      <c r="K49" s="25" t="s">
        <v>129</v>
      </c>
      <c r="L49" s="25" t="s">
        <v>130</v>
      </c>
      <c r="M49" s="25" t="s">
        <v>131</v>
      </c>
    </row>
    <row r="50" spans="1:13" ht="14" x14ac:dyDescent="0.2">
      <c r="A50" s="26" t="s">
        <v>16</v>
      </c>
      <c r="B50" s="27">
        <v>1000</v>
      </c>
      <c r="C50" s="27">
        <v>50</v>
      </c>
      <c r="D50" s="27">
        <v>87</v>
      </c>
      <c r="E50" s="27">
        <v>96</v>
      </c>
      <c r="F50" s="27">
        <v>115</v>
      </c>
      <c r="G50" s="27">
        <v>124</v>
      </c>
      <c r="H50" s="27">
        <v>86</v>
      </c>
      <c r="I50" s="27">
        <v>86</v>
      </c>
      <c r="J50" s="27">
        <v>67</v>
      </c>
      <c r="K50" s="27">
        <v>85</v>
      </c>
      <c r="L50" s="27">
        <v>115</v>
      </c>
      <c r="M50" s="27">
        <v>89</v>
      </c>
    </row>
    <row r="51" spans="1:13" ht="14" x14ac:dyDescent="0.2">
      <c r="A51" s="26" t="s">
        <v>15</v>
      </c>
      <c r="B51" s="27">
        <v>1000</v>
      </c>
      <c r="C51" s="27">
        <v>50</v>
      </c>
      <c r="D51" s="27">
        <v>87</v>
      </c>
      <c r="E51" s="27">
        <v>96</v>
      </c>
      <c r="F51" s="27">
        <v>115</v>
      </c>
      <c r="G51" s="27">
        <v>124</v>
      </c>
      <c r="H51" s="27">
        <v>86</v>
      </c>
      <c r="I51" s="27">
        <v>86</v>
      </c>
      <c r="J51" s="27">
        <v>67</v>
      </c>
      <c r="K51" s="27">
        <v>85</v>
      </c>
      <c r="L51" s="27">
        <v>115</v>
      </c>
      <c r="M51" s="27">
        <v>89</v>
      </c>
    </row>
    <row r="52" spans="1:13" ht="15" x14ac:dyDescent="0.2">
      <c r="A52" s="28" t="s">
        <v>1</v>
      </c>
      <c r="B52" s="29" t="s">
        <v>1</v>
      </c>
      <c r="C52" s="29" t="s">
        <v>1</v>
      </c>
      <c r="D52" s="29" t="s">
        <v>1</v>
      </c>
      <c r="E52" s="29" t="s">
        <v>1</v>
      </c>
      <c r="F52" s="29" t="s">
        <v>1</v>
      </c>
      <c r="G52" s="29" t="s">
        <v>1</v>
      </c>
      <c r="H52" s="29" t="s">
        <v>1</v>
      </c>
      <c r="I52" s="29" t="s">
        <v>1</v>
      </c>
      <c r="J52" s="29" t="s">
        <v>1</v>
      </c>
      <c r="K52" s="29" t="s">
        <v>1</v>
      </c>
      <c r="L52" s="29" t="s">
        <v>1</v>
      </c>
      <c r="M52" s="29" t="s">
        <v>1</v>
      </c>
    </row>
    <row r="53" spans="1:13" ht="14" x14ac:dyDescent="0.2">
      <c r="A53" s="26" t="s">
        <v>19</v>
      </c>
      <c r="B53" s="27">
        <v>510</v>
      </c>
      <c r="C53" s="27">
        <v>29</v>
      </c>
      <c r="D53" s="27">
        <v>44</v>
      </c>
      <c r="E53" s="27">
        <v>47</v>
      </c>
      <c r="F53" s="27">
        <v>60</v>
      </c>
      <c r="G53" s="27">
        <v>77</v>
      </c>
      <c r="H53" s="27">
        <v>49</v>
      </c>
      <c r="I53" s="27">
        <v>43</v>
      </c>
      <c r="J53" s="27">
        <v>44</v>
      </c>
      <c r="K53" s="27">
        <v>38</v>
      </c>
      <c r="L53" s="27">
        <v>50</v>
      </c>
      <c r="M53" s="27">
        <v>29</v>
      </c>
    </row>
    <row r="54" spans="1:13" ht="14" x14ac:dyDescent="0.2">
      <c r="A54" s="30" t="s">
        <v>1</v>
      </c>
      <c r="B54" s="31">
        <v>0.51</v>
      </c>
      <c r="C54" s="31">
        <v>0.57999999999999996</v>
      </c>
      <c r="D54" s="31">
        <v>0.50574712643678199</v>
      </c>
      <c r="E54" s="31">
        <v>0.48958333333333298</v>
      </c>
      <c r="F54" s="31">
        <v>0.52173913043478304</v>
      </c>
      <c r="G54" s="31">
        <v>0.62096774193548399</v>
      </c>
      <c r="H54" s="31">
        <v>0.56976744186046502</v>
      </c>
      <c r="I54" s="31">
        <v>0.5</v>
      </c>
      <c r="J54" s="31">
        <v>0.65671641791044799</v>
      </c>
      <c r="K54" s="31">
        <v>0.44705882352941201</v>
      </c>
      <c r="L54" s="31">
        <v>0.434782608695652</v>
      </c>
      <c r="M54" s="31">
        <v>0.325842696629214</v>
      </c>
    </row>
    <row r="55" spans="1:13" ht="15" x14ac:dyDescent="0.2">
      <c r="A55" s="28" t="s">
        <v>1</v>
      </c>
      <c r="B55" s="29" t="s">
        <v>131</v>
      </c>
      <c r="C55" s="29" t="s">
        <v>131</v>
      </c>
      <c r="D55" s="29" t="s">
        <v>131</v>
      </c>
      <c r="E55" s="29" t="s">
        <v>131</v>
      </c>
      <c r="F55" s="29" t="s">
        <v>131</v>
      </c>
      <c r="G55" s="29" t="s">
        <v>138</v>
      </c>
      <c r="H55" s="29" t="s">
        <v>131</v>
      </c>
      <c r="I55" s="29" t="s">
        <v>131</v>
      </c>
      <c r="J55" s="29" t="s">
        <v>139</v>
      </c>
      <c r="K55" s="29" t="s">
        <v>1</v>
      </c>
      <c r="L55" s="29" t="s">
        <v>1</v>
      </c>
      <c r="M55" s="29" t="s">
        <v>1</v>
      </c>
    </row>
    <row r="56" spans="1:13" ht="14" x14ac:dyDescent="0.2">
      <c r="A56" s="26" t="s">
        <v>18</v>
      </c>
      <c r="B56" s="27">
        <v>490</v>
      </c>
      <c r="C56" s="27">
        <v>21</v>
      </c>
      <c r="D56" s="27">
        <v>43</v>
      </c>
      <c r="E56" s="27">
        <v>49</v>
      </c>
      <c r="F56" s="27">
        <v>55</v>
      </c>
      <c r="G56" s="27">
        <v>47</v>
      </c>
      <c r="H56" s="27">
        <v>37</v>
      </c>
      <c r="I56" s="27">
        <v>43</v>
      </c>
      <c r="J56" s="27">
        <v>23</v>
      </c>
      <c r="K56" s="27">
        <v>47</v>
      </c>
      <c r="L56" s="27">
        <v>65</v>
      </c>
      <c r="M56" s="27">
        <v>60</v>
      </c>
    </row>
    <row r="57" spans="1:13" ht="14" x14ac:dyDescent="0.2">
      <c r="A57" s="30" t="s">
        <v>1</v>
      </c>
      <c r="B57" s="31">
        <v>0.49</v>
      </c>
      <c r="C57" s="31">
        <v>0.42</v>
      </c>
      <c r="D57" s="31">
        <v>0.49425287356321801</v>
      </c>
      <c r="E57" s="31">
        <v>0.51041666666666696</v>
      </c>
      <c r="F57" s="31">
        <v>0.47826086956521702</v>
      </c>
      <c r="G57" s="31">
        <v>0.37903225806451601</v>
      </c>
      <c r="H57" s="31">
        <v>0.43023255813953498</v>
      </c>
      <c r="I57" s="31">
        <v>0.5</v>
      </c>
      <c r="J57" s="31">
        <v>0.34328358208955201</v>
      </c>
      <c r="K57" s="31">
        <v>0.55294117647058805</v>
      </c>
      <c r="L57" s="31">
        <v>0.565217391304348</v>
      </c>
      <c r="M57" s="31">
        <v>0.67415730337078705</v>
      </c>
    </row>
    <row r="58" spans="1:13" ht="30" x14ac:dyDescent="0.2">
      <c r="A58" s="28" t="s">
        <v>1</v>
      </c>
      <c r="B58" s="29" t="s">
        <v>140</v>
      </c>
      <c r="C58" s="29" t="s">
        <v>1</v>
      </c>
      <c r="D58" s="29" t="s">
        <v>1</v>
      </c>
      <c r="E58" s="29" t="s">
        <v>94</v>
      </c>
      <c r="F58" s="29" t="s">
        <v>1</v>
      </c>
      <c r="G58" s="29" t="s">
        <v>1</v>
      </c>
      <c r="H58" s="29" t="s">
        <v>1</v>
      </c>
      <c r="I58" s="29" t="s">
        <v>1</v>
      </c>
      <c r="J58" s="29" t="s">
        <v>1</v>
      </c>
      <c r="K58" s="29" t="s">
        <v>140</v>
      </c>
      <c r="L58" s="29" t="s">
        <v>140</v>
      </c>
      <c r="M58" s="29" t="s">
        <v>141</v>
      </c>
    </row>
    <row r="59" spans="1:13" ht="14" x14ac:dyDescent="0.2">
      <c r="C59" s="20"/>
    </row>
    <row r="60" spans="1:13" ht="14" x14ac:dyDescent="0.2">
      <c r="A60" s="32" t="s">
        <v>4</v>
      </c>
      <c r="B60" s="20"/>
      <c r="C60" s="20"/>
    </row>
    <row r="61" spans="1:13" ht="14" x14ac:dyDescent="0.2">
      <c r="A61" s="33" t="s">
        <v>5</v>
      </c>
      <c r="B61" s="20"/>
      <c r="C61" s="20"/>
    </row>
    <row r="64" spans="1:13" ht="14" x14ac:dyDescent="0.2">
      <c r="A64" s="19" t="s">
        <v>3</v>
      </c>
      <c r="B64" s="20"/>
      <c r="C64" s="20"/>
    </row>
    <row r="65" spans="1:13" ht="14" x14ac:dyDescent="0.2">
      <c r="A65" s="19"/>
      <c r="B65" s="20"/>
      <c r="C65" s="20"/>
    </row>
    <row r="66" spans="1:13" ht="15" x14ac:dyDescent="0.2">
      <c r="A66" s="21" t="s">
        <v>21</v>
      </c>
      <c r="B66" s="20"/>
      <c r="C66" s="20"/>
    </row>
    <row r="67" spans="1:13" ht="15" x14ac:dyDescent="0.2">
      <c r="A67" s="21" t="s">
        <v>1</v>
      </c>
      <c r="B67" s="20"/>
      <c r="C67" s="20"/>
    </row>
    <row r="68" spans="1:13" ht="15" x14ac:dyDescent="0.2">
      <c r="A68" s="21"/>
      <c r="B68" s="20"/>
      <c r="C68" s="20"/>
    </row>
    <row r="69" spans="1:13" ht="14" x14ac:dyDescent="0.2">
      <c r="A69" s="20"/>
      <c r="B69" s="20"/>
      <c r="C69" s="20"/>
    </row>
    <row r="70" spans="1:13" ht="14" x14ac:dyDescent="0.2">
      <c r="A70" s="22" t="s">
        <v>1</v>
      </c>
      <c r="B70" s="20"/>
      <c r="C70" s="20"/>
    </row>
    <row r="71" spans="1:13" ht="14" x14ac:dyDescent="0.2">
      <c r="A71" s="23" t="s">
        <v>1</v>
      </c>
      <c r="B71" s="20"/>
      <c r="C71" s="20"/>
    </row>
    <row r="72" spans="1:13" ht="14" x14ac:dyDescent="0.2">
      <c r="A72" s="24" t="s">
        <v>1</v>
      </c>
      <c r="B72" s="20"/>
      <c r="C72" s="20"/>
    </row>
    <row r="73" spans="1:13" ht="14" x14ac:dyDescent="0.2">
      <c r="A73" s="20"/>
      <c r="B73" s="20"/>
    </row>
    <row r="74" spans="1:13" ht="38.25" customHeight="1" x14ac:dyDescent="0.2">
      <c r="A74" s="8"/>
      <c r="B74" s="13" t="s">
        <v>1</v>
      </c>
      <c r="C74" s="13" t="s">
        <v>1</v>
      </c>
      <c r="D74" s="13" t="s">
        <v>1</v>
      </c>
      <c r="E74" s="13" t="s">
        <v>1</v>
      </c>
      <c r="F74" s="13" t="s">
        <v>1</v>
      </c>
      <c r="G74" s="13" t="s">
        <v>1</v>
      </c>
      <c r="H74" s="13" t="s">
        <v>1</v>
      </c>
      <c r="I74" s="13" t="s">
        <v>1</v>
      </c>
      <c r="J74" s="13" t="s">
        <v>1</v>
      </c>
      <c r="K74" s="13" t="s">
        <v>1</v>
      </c>
      <c r="L74" s="13" t="s">
        <v>1</v>
      </c>
      <c r="M74" s="13" t="s">
        <v>1</v>
      </c>
    </row>
    <row r="75" spans="1:13" ht="45" x14ac:dyDescent="0.2">
      <c r="A75" s="8"/>
      <c r="B75" s="8" t="s">
        <v>20</v>
      </c>
      <c r="C75" s="8" t="s">
        <v>36</v>
      </c>
      <c r="D75" s="8" t="s">
        <v>37</v>
      </c>
      <c r="E75" s="8" t="s">
        <v>38</v>
      </c>
      <c r="F75" s="8" t="s">
        <v>39</v>
      </c>
      <c r="G75" s="8" t="s">
        <v>40</v>
      </c>
      <c r="H75" s="8" t="s">
        <v>41</v>
      </c>
      <c r="I75" s="8" t="s">
        <v>42</v>
      </c>
      <c r="J75" s="8" t="s">
        <v>43</v>
      </c>
      <c r="K75" s="8" t="s">
        <v>44</v>
      </c>
      <c r="L75" s="8" t="s">
        <v>45</v>
      </c>
      <c r="M75" s="8" t="s">
        <v>46</v>
      </c>
    </row>
    <row r="76" spans="1:13" ht="14" x14ac:dyDescent="0.2">
      <c r="A76" s="25"/>
      <c r="B76" s="25" t="s">
        <v>17</v>
      </c>
      <c r="C76" s="25" t="s">
        <v>7</v>
      </c>
      <c r="D76" s="25" t="s">
        <v>12</v>
      </c>
      <c r="E76" s="25" t="s">
        <v>69</v>
      </c>
      <c r="F76" s="25" t="s">
        <v>70</v>
      </c>
      <c r="G76" s="25" t="s">
        <v>71</v>
      </c>
      <c r="H76" s="25" t="s">
        <v>92</v>
      </c>
      <c r="I76" s="25" t="s">
        <v>93</v>
      </c>
      <c r="J76" s="25" t="s">
        <v>94</v>
      </c>
      <c r="K76" s="25" t="s">
        <v>129</v>
      </c>
      <c r="L76" s="25" t="s">
        <v>130</v>
      </c>
      <c r="M76" s="25" t="s">
        <v>131</v>
      </c>
    </row>
    <row r="77" spans="1:13" ht="14" x14ac:dyDescent="0.2">
      <c r="A77" s="26" t="s">
        <v>16</v>
      </c>
      <c r="B77" s="27">
        <v>1000</v>
      </c>
      <c r="C77" s="27">
        <v>50</v>
      </c>
      <c r="D77" s="27">
        <v>87</v>
      </c>
      <c r="E77" s="27">
        <v>96</v>
      </c>
      <c r="F77" s="27">
        <v>115</v>
      </c>
      <c r="G77" s="27">
        <v>124</v>
      </c>
      <c r="H77" s="27">
        <v>86</v>
      </c>
      <c r="I77" s="27">
        <v>86</v>
      </c>
      <c r="J77" s="27">
        <v>67</v>
      </c>
      <c r="K77" s="27">
        <v>85</v>
      </c>
      <c r="L77" s="27">
        <v>115</v>
      </c>
      <c r="M77" s="27">
        <v>89</v>
      </c>
    </row>
    <row r="78" spans="1:13" ht="14" x14ac:dyDescent="0.2">
      <c r="A78" s="26" t="s">
        <v>15</v>
      </c>
      <c r="B78" s="27">
        <v>1000</v>
      </c>
      <c r="C78" s="27">
        <v>50</v>
      </c>
      <c r="D78" s="27">
        <v>87</v>
      </c>
      <c r="E78" s="27">
        <v>96</v>
      </c>
      <c r="F78" s="27">
        <v>115</v>
      </c>
      <c r="G78" s="27">
        <v>124</v>
      </c>
      <c r="H78" s="27">
        <v>86</v>
      </c>
      <c r="I78" s="27">
        <v>86</v>
      </c>
      <c r="J78" s="27">
        <v>67</v>
      </c>
      <c r="K78" s="27">
        <v>85</v>
      </c>
      <c r="L78" s="27">
        <v>115</v>
      </c>
      <c r="M78" s="27">
        <v>89</v>
      </c>
    </row>
    <row r="79" spans="1:13" ht="15" x14ac:dyDescent="0.2">
      <c r="A79" s="28" t="s">
        <v>1</v>
      </c>
      <c r="B79" s="29" t="s">
        <v>1</v>
      </c>
      <c r="C79" s="29" t="s">
        <v>1</v>
      </c>
      <c r="D79" s="29" t="s">
        <v>1</v>
      </c>
      <c r="E79" s="29" t="s">
        <v>1</v>
      </c>
      <c r="F79" s="29" t="s">
        <v>1</v>
      </c>
      <c r="G79" s="29" t="s">
        <v>1</v>
      </c>
      <c r="H79" s="29" t="s">
        <v>1</v>
      </c>
      <c r="I79" s="29" t="s">
        <v>1</v>
      </c>
      <c r="J79" s="29" t="s">
        <v>1</v>
      </c>
      <c r="K79" s="29" t="s">
        <v>1</v>
      </c>
      <c r="L79" s="29" t="s">
        <v>1</v>
      </c>
      <c r="M79" s="29" t="s">
        <v>1</v>
      </c>
    </row>
    <row r="80" spans="1:13" ht="14" x14ac:dyDescent="0.2">
      <c r="A80" s="26" t="s">
        <v>22</v>
      </c>
      <c r="B80" s="27">
        <v>249</v>
      </c>
      <c r="C80" s="27">
        <v>16</v>
      </c>
      <c r="D80" s="27">
        <v>17</v>
      </c>
      <c r="E80" s="27">
        <v>20</v>
      </c>
      <c r="F80" s="27">
        <v>35</v>
      </c>
      <c r="G80" s="27">
        <v>27</v>
      </c>
      <c r="H80" s="27">
        <v>15</v>
      </c>
      <c r="I80" s="27">
        <v>27</v>
      </c>
      <c r="J80" s="27">
        <v>12</v>
      </c>
      <c r="K80" s="27">
        <v>21</v>
      </c>
      <c r="L80" s="27">
        <v>41</v>
      </c>
      <c r="M80" s="27">
        <v>18</v>
      </c>
    </row>
    <row r="81" spans="1:13" ht="14" x14ac:dyDescent="0.2">
      <c r="A81" s="30" t="s">
        <v>1</v>
      </c>
      <c r="B81" s="31">
        <v>0.249</v>
      </c>
      <c r="C81" s="31">
        <v>0.32</v>
      </c>
      <c r="D81" s="31">
        <v>0.195402298850575</v>
      </c>
      <c r="E81" s="31">
        <v>0.20833333333333301</v>
      </c>
      <c r="F81" s="31">
        <v>0.30434782608695699</v>
      </c>
      <c r="G81" s="31">
        <v>0.217741935483871</v>
      </c>
      <c r="H81" s="31">
        <v>0.17441860465116299</v>
      </c>
      <c r="I81" s="31">
        <v>0.31395348837209303</v>
      </c>
      <c r="J81" s="31">
        <v>0.17910447761194001</v>
      </c>
      <c r="K81" s="31">
        <v>0.247058823529412</v>
      </c>
      <c r="L81" s="31">
        <v>0.356521739130435</v>
      </c>
      <c r="M81" s="31">
        <v>0.202247191011236</v>
      </c>
    </row>
    <row r="82" spans="1:13" ht="15" x14ac:dyDescent="0.2">
      <c r="A82" s="28" t="s">
        <v>1</v>
      </c>
      <c r="B82" s="29" t="s">
        <v>1</v>
      </c>
      <c r="C82" s="29" t="s">
        <v>1</v>
      </c>
      <c r="D82" s="29" t="s">
        <v>1</v>
      </c>
      <c r="E82" s="29" t="s">
        <v>1</v>
      </c>
      <c r="F82" s="29" t="s">
        <v>92</v>
      </c>
      <c r="G82" s="29" t="s">
        <v>1</v>
      </c>
      <c r="H82" s="29" t="s">
        <v>1</v>
      </c>
      <c r="I82" s="29" t="s">
        <v>92</v>
      </c>
      <c r="J82" s="29" t="s">
        <v>1</v>
      </c>
      <c r="K82" s="29" t="s">
        <v>1</v>
      </c>
      <c r="L82" s="29" t="s">
        <v>142</v>
      </c>
      <c r="M82" s="29" t="s">
        <v>1</v>
      </c>
    </row>
    <row r="83" spans="1:13" ht="14" x14ac:dyDescent="0.2">
      <c r="A83" s="26" t="s">
        <v>23</v>
      </c>
      <c r="B83" s="27">
        <v>169</v>
      </c>
      <c r="C83" s="27">
        <v>11</v>
      </c>
      <c r="D83" s="27">
        <v>12</v>
      </c>
      <c r="E83" s="27">
        <v>16</v>
      </c>
      <c r="F83" s="27">
        <v>23</v>
      </c>
      <c r="G83" s="27">
        <v>22</v>
      </c>
      <c r="H83" s="27">
        <v>17</v>
      </c>
      <c r="I83" s="27">
        <v>12</v>
      </c>
      <c r="J83" s="27">
        <v>8</v>
      </c>
      <c r="K83" s="27">
        <v>18</v>
      </c>
      <c r="L83" s="27">
        <v>16</v>
      </c>
      <c r="M83" s="27">
        <v>14</v>
      </c>
    </row>
    <row r="84" spans="1:13" ht="14" x14ac:dyDescent="0.2">
      <c r="A84" s="30" t="s">
        <v>1</v>
      </c>
      <c r="B84" s="31">
        <v>0.16900000000000001</v>
      </c>
      <c r="C84" s="31">
        <v>0.22</v>
      </c>
      <c r="D84" s="31">
        <v>0.13793103448275901</v>
      </c>
      <c r="E84" s="31">
        <v>0.16666666666666699</v>
      </c>
      <c r="F84" s="31">
        <v>0.2</v>
      </c>
      <c r="G84" s="31">
        <v>0.17741935483870999</v>
      </c>
      <c r="H84" s="31">
        <v>0.19767441860465099</v>
      </c>
      <c r="I84" s="31">
        <v>0.13953488372093001</v>
      </c>
      <c r="J84" s="31">
        <v>0.119402985074627</v>
      </c>
      <c r="K84" s="31">
        <v>0.21176470588235299</v>
      </c>
      <c r="L84" s="31">
        <v>0.139130434782609</v>
      </c>
      <c r="M84" s="31">
        <v>0.15730337078651699</v>
      </c>
    </row>
    <row r="85" spans="1:13" ht="15" x14ac:dyDescent="0.2">
      <c r="A85" s="28" t="s">
        <v>1</v>
      </c>
      <c r="B85" s="29" t="s">
        <v>1</v>
      </c>
      <c r="C85" s="29" t="s">
        <v>1</v>
      </c>
      <c r="D85" s="29" t="s">
        <v>1</v>
      </c>
      <c r="E85" s="29" t="s">
        <v>1</v>
      </c>
      <c r="F85" s="29" t="s">
        <v>1</v>
      </c>
      <c r="G85" s="29" t="s">
        <v>1</v>
      </c>
      <c r="H85" s="29" t="s">
        <v>1</v>
      </c>
      <c r="I85" s="29" t="s">
        <v>1</v>
      </c>
      <c r="J85" s="29" t="s">
        <v>1</v>
      </c>
      <c r="K85" s="29" t="s">
        <v>1</v>
      </c>
      <c r="L85" s="29" t="s">
        <v>1</v>
      </c>
      <c r="M85" s="29" t="s">
        <v>1</v>
      </c>
    </row>
    <row r="86" spans="1:13" ht="14" x14ac:dyDescent="0.2">
      <c r="A86" s="26" t="s">
        <v>24</v>
      </c>
      <c r="B86" s="27">
        <v>156</v>
      </c>
      <c r="C86" s="27">
        <v>8</v>
      </c>
      <c r="D86" s="27">
        <v>13</v>
      </c>
      <c r="E86" s="27">
        <v>18</v>
      </c>
      <c r="F86" s="27">
        <v>12</v>
      </c>
      <c r="G86" s="27">
        <v>22</v>
      </c>
      <c r="H86" s="27">
        <v>14</v>
      </c>
      <c r="I86" s="27">
        <v>9</v>
      </c>
      <c r="J86" s="27">
        <v>14</v>
      </c>
      <c r="K86" s="27">
        <v>13</v>
      </c>
      <c r="L86" s="27">
        <v>16</v>
      </c>
      <c r="M86" s="27">
        <v>17</v>
      </c>
    </row>
    <row r="87" spans="1:13" ht="14" x14ac:dyDescent="0.2">
      <c r="A87" s="30" t="s">
        <v>1</v>
      </c>
      <c r="B87" s="31">
        <v>0.156</v>
      </c>
      <c r="C87" s="31">
        <v>0.16</v>
      </c>
      <c r="D87" s="31">
        <v>0.14942528735632199</v>
      </c>
      <c r="E87" s="31">
        <v>0.1875</v>
      </c>
      <c r="F87" s="31">
        <v>0.104347826086957</v>
      </c>
      <c r="G87" s="31">
        <v>0.17741935483870999</v>
      </c>
      <c r="H87" s="31">
        <v>0.162790697674419</v>
      </c>
      <c r="I87" s="31">
        <v>0.104651162790698</v>
      </c>
      <c r="J87" s="31">
        <v>0.20895522388059701</v>
      </c>
      <c r="K87" s="31">
        <v>0.152941176470588</v>
      </c>
      <c r="L87" s="31">
        <v>0.139130434782609</v>
      </c>
      <c r="M87" s="31">
        <v>0.19101123595505601</v>
      </c>
    </row>
    <row r="88" spans="1:13" ht="15" x14ac:dyDescent="0.2">
      <c r="A88" s="28" t="s">
        <v>1</v>
      </c>
      <c r="B88" s="29" t="s">
        <v>1</v>
      </c>
      <c r="C88" s="29" t="s">
        <v>1</v>
      </c>
      <c r="D88" s="29" t="s">
        <v>1</v>
      </c>
      <c r="E88" s="29" t="s">
        <v>1</v>
      </c>
      <c r="F88" s="29" t="s">
        <v>1</v>
      </c>
      <c r="G88" s="29" t="s">
        <v>1</v>
      </c>
      <c r="H88" s="29" t="s">
        <v>1</v>
      </c>
      <c r="I88" s="29" t="s">
        <v>1</v>
      </c>
      <c r="J88" s="29" t="s">
        <v>1</v>
      </c>
      <c r="K88" s="29" t="s">
        <v>1</v>
      </c>
      <c r="L88" s="29" t="s">
        <v>1</v>
      </c>
      <c r="M88" s="29" t="s">
        <v>1</v>
      </c>
    </row>
    <row r="89" spans="1:13" ht="14" x14ac:dyDescent="0.2">
      <c r="A89" s="26" t="s">
        <v>25</v>
      </c>
      <c r="B89" s="27">
        <v>81</v>
      </c>
      <c r="C89" s="27">
        <v>2</v>
      </c>
      <c r="D89" s="27">
        <v>10</v>
      </c>
      <c r="E89" s="27">
        <v>9</v>
      </c>
      <c r="F89" s="27">
        <v>6</v>
      </c>
      <c r="G89" s="27">
        <v>12</v>
      </c>
      <c r="H89" s="27">
        <v>4</v>
      </c>
      <c r="I89" s="27">
        <v>9</v>
      </c>
      <c r="J89" s="27">
        <v>7</v>
      </c>
      <c r="K89" s="27">
        <v>4</v>
      </c>
      <c r="L89" s="27">
        <v>9</v>
      </c>
      <c r="M89" s="27">
        <v>9</v>
      </c>
    </row>
    <row r="90" spans="1:13" ht="14" x14ac:dyDescent="0.2">
      <c r="A90" s="30" t="s">
        <v>1</v>
      </c>
      <c r="B90" s="31">
        <v>8.1000000000000003E-2</v>
      </c>
      <c r="C90" s="31">
        <v>0.04</v>
      </c>
      <c r="D90" s="31">
        <v>0.114942528735632</v>
      </c>
      <c r="E90" s="31">
        <v>9.375E-2</v>
      </c>
      <c r="F90" s="31">
        <v>5.2173913043478001E-2</v>
      </c>
      <c r="G90" s="31">
        <v>9.6774193548386997E-2</v>
      </c>
      <c r="H90" s="31">
        <v>4.6511627906977E-2</v>
      </c>
      <c r="I90" s="31">
        <v>0.104651162790698</v>
      </c>
      <c r="J90" s="31">
        <v>0.104477611940299</v>
      </c>
      <c r="K90" s="31">
        <v>4.7058823529412E-2</v>
      </c>
      <c r="L90" s="31">
        <v>7.8260869565216995E-2</v>
      </c>
      <c r="M90" s="31">
        <v>0.101123595505618</v>
      </c>
    </row>
    <row r="91" spans="1:13" ht="15" x14ac:dyDescent="0.2">
      <c r="A91" s="28" t="s">
        <v>1</v>
      </c>
      <c r="B91" s="29" t="s">
        <v>1</v>
      </c>
      <c r="C91" s="29" t="s">
        <v>1</v>
      </c>
      <c r="D91" s="29" t="s">
        <v>1</v>
      </c>
      <c r="E91" s="29" t="s">
        <v>1</v>
      </c>
      <c r="F91" s="29" t="s">
        <v>1</v>
      </c>
      <c r="G91" s="29" t="s">
        <v>1</v>
      </c>
      <c r="H91" s="29" t="s">
        <v>1</v>
      </c>
      <c r="I91" s="29" t="s">
        <v>1</v>
      </c>
      <c r="J91" s="29" t="s">
        <v>1</v>
      </c>
      <c r="K91" s="29" t="s">
        <v>1</v>
      </c>
      <c r="L91" s="29" t="s">
        <v>1</v>
      </c>
      <c r="M91" s="29" t="s">
        <v>1</v>
      </c>
    </row>
    <row r="92" spans="1:13" ht="14" x14ac:dyDescent="0.2">
      <c r="A92" s="26" t="s">
        <v>26</v>
      </c>
      <c r="B92" s="27">
        <v>41</v>
      </c>
      <c r="C92" s="27" t="s">
        <v>1</v>
      </c>
      <c r="D92" s="27">
        <v>2</v>
      </c>
      <c r="E92" s="27">
        <v>4</v>
      </c>
      <c r="F92" s="27">
        <v>6</v>
      </c>
      <c r="G92" s="27">
        <v>4</v>
      </c>
      <c r="H92" s="27">
        <v>8</v>
      </c>
      <c r="I92" s="27">
        <v>3</v>
      </c>
      <c r="J92" s="27">
        <v>2</v>
      </c>
      <c r="K92" s="27">
        <v>3</v>
      </c>
      <c r="L92" s="27">
        <v>2</v>
      </c>
      <c r="M92" s="27">
        <v>7</v>
      </c>
    </row>
    <row r="93" spans="1:13" ht="14" x14ac:dyDescent="0.2">
      <c r="A93" s="30" t="s">
        <v>1</v>
      </c>
      <c r="B93" s="31">
        <v>4.1000000000000002E-2</v>
      </c>
      <c r="C93" s="31">
        <v>0</v>
      </c>
      <c r="D93" s="31">
        <v>2.2988505747125999E-2</v>
      </c>
      <c r="E93" s="31">
        <v>4.1666666666666997E-2</v>
      </c>
      <c r="F93" s="31">
        <v>5.2173913043478001E-2</v>
      </c>
      <c r="G93" s="31">
        <v>3.2258064516128997E-2</v>
      </c>
      <c r="H93" s="31">
        <v>9.3023255813953001E-2</v>
      </c>
      <c r="I93" s="31">
        <v>3.4883720930233002E-2</v>
      </c>
      <c r="J93" s="31">
        <v>2.9850746268657E-2</v>
      </c>
      <c r="K93" s="31">
        <v>3.5294117647059003E-2</v>
      </c>
      <c r="L93" s="31">
        <v>1.7391304347826E-2</v>
      </c>
      <c r="M93" s="31">
        <v>7.8651685393257995E-2</v>
      </c>
    </row>
    <row r="94" spans="1:13" ht="15" x14ac:dyDescent="0.2">
      <c r="A94" s="28" t="s">
        <v>1</v>
      </c>
      <c r="B94" s="29" t="s">
        <v>1</v>
      </c>
      <c r="C94" s="29" t="s">
        <v>1</v>
      </c>
      <c r="D94" s="29" t="s">
        <v>1</v>
      </c>
      <c r="E94" s="29" t="s">
        <v>1</v>
      </c>
      <c r="F94" s="29" t="s">
        <v>1</v>
      </c>
      <c r="G94" s="29" t="s">
        <v>1</v>
      </c>
      <c r="H94" s="29" t="s">
        <v>143</v>
      </c>
      <c r="I94" s="29" t="s">
        <v>1</v>
      </c>
      <c r="J94" s="29" t="s">
        <v>1</v>
      </c>
      <c r="K94" s="29" t="s">
        <v>1</v>
      </c>
      <c r="L94" s="29" t="s">
        <v>1</v>
      </c>
      <c r="M94" s="29" t="s">
        <v>144</v>
      </c>
    </row>
    <row r="95" spans="1:13" ht="14" x14ac:dyDescent="0.2">
      <c r="A95" s="26" t="s">
        <v>27</v>
      </c>
      <c r="B95" s="27">
        <v>40</v>
      </c>
      <c r="C95" s="27">
        <v>1</v>
      </c>
      <c r="D95" s="27">
        <v>5</v>
      </c>
      <c r="E95" s="27">
        <v>6</v>
      </c>
      <c r="F95" s="27">
        <v>2</v>
      </c>
      <c r="G95" s="27">
        <v>5</v>
      </c>
      <c r="H95" s="27">
        <v>5</v>
      </c>
      <c r="I95" s="27">
        <v>4</v>
      </c>
      <c r="J95" s="27">
        <v>2</v>
      </c>
      <c r="K95" s="27">
        <v>7</v>
      </c>
      <c r="L95" s="27">
        <v>2</v>
      </c>
      <c r="M95" s="27">
        <v>1</v>
      </c>
    </row>
    <row r="96" spans="1:13" ht="14" x14ac:dyDescent="0.2">
      <c r="A96" s="30" t="s">
        <v>1</v>
      </c>
      <c r="B96" s="31">
        <v>0.04</v>
      </c>
      <c r="C96" s="31">
        <v>0.02</v>
      </c>
      <c r="D96" s="31">
        <v>5.7471264367816001E-2</v>
      </c>
      <c r="E96" s="31">
        <v>6.25E-2</v>
      </c>
      <c r="F96" s="31">
        <v>1.7391304347826E-2</v>
      </c>
      <c r="G96" s="31">
        <v>4.0322580645160998E-2</v>
      </c>
      <c r="H96" s="31">
        <v>5.8139534883720999E-2</v>
      </c>
      <c r="I96" s="31">
        <v>4.6511627906977E-2</v>
      </c>
      <c r="J96" s="31">
        <v>2.9850746268657E-2</v>
      </c>
      <c r="K96" s="31">
        <v>8.2352941176471003E-2</v>
      </c>
      <c r="L96" s="31">
        <v>1.7391304347826E-2</v>
      </c>
      <c r="M96" s="31">
        <v>1.123595505618E-2</v>
      </c>
    </row>
    <row r="97" spans="1:13" ht="15" x14ac:dyDescent="0.2">
      <c r="A97" s="28" t="s">
        <v>1</v>
      </c>
      <c r="B97" s="29" t="s">
        <v>1</v>
      </c>
      <c r="C97" s="29" t="s">
        <v>1</v>
      </c>
      <c r="D97" s="29" t="s">
        <v>1</v>
      </c>
      <c r="E97" s="29" t="s">
        <v>1</v>
      </c>
      <c r="F97" s="29" t="s">
        <v>1</v>
      </c>
      <c r="G97" s="29" t="s">
        <v>1</v>
      </c>
      <c r="H97" s="29" t="s">
        <v>1</v>
      </c>
      <c r="I97" s="29" t="s">
        <v>1</v>
      </c>
      <c r="J97" s="29" t="s">
        <v>1</v>
      </c>
      <c r="K97" s="29" t="s">
        <v>145</v>
      </c>
      <c r="L97" s="29" t="s">
        <v>1</v>
      </c>
      <c r="M97" s="29" t="s">
        <v>1</v>
      </c>
    </row>
    <row r="98" spans="1:13" ht="14" x14ac:dyDescent="0.2">
      <c r="A98" s="26" t="s">
        <v>28</v>
      </c>
      <c r="B98" s="27">
        <v>81</v>
      </c>
      <c r="C98" s="27">
        <v>3</v>
      </c>
      <c r="D98" s="27">
        <v>6</v>
      </c>
      <c r="E98" s="27">
        <v>8</v>
      </c>
      <c r="F98" s="27">
        <v>11</v>
      </c>
      <c r="G98" s="27">
        <v>7</v>
      </c>
      <c r="H98" s="27">
        <v>9</v>
      </c>
      <c r="I98" s="27">
        <v>6</v>
      </c>
      <c r="J98" s="27">
        <v>6</v>
      </c>
      <c r="K98" s="27">
        <v>11</v>
      </c>
      <c r="L98" s="27">
        <v>8</v>
      </c>
      <c r="M98" s="27">
        <v>6</v>
      </c>
    </row>
    <row r="99" spans="1:13" ht="14" x14ac:dyDescent="0.2">
      <c r="A99" s="30" t="s">
        <v>1</v>
      </c>
      <c r="B99" s="31">
        <v>8.1000000000000003E-2</v>
      </c>
      <c r="C99" s="31">
        <v>0.06</v>
      </c>
      <c r="D99" s="31">
        <v>6.8965517241379004E-2</v>
      </c>
      <c r="E99" s="31">
        <v>8.3333333333332996E-2</v>
      </c>
      <c r="F99" s="31">
        <v>9.5652173913042995E-2</v>
      </c>
      <c r="G99" s="31">
        <v>5.6451612903225999E-2</v>
      </c>
      <c r="H99" s="31">
        <v>0.104651162790698</v>
      </c>
      <c r="I99" s="31">
        <v>6.9767441860465004E-2</v>
      </c>
      <c r="J99" s="31">
        <v>8.9552238805970005E-2</v>
      </c>
      <c r="K99" s="31">
        <v>0.129411764705882</v>
      </c>
      <c r="L99" s="31">
        <v>6.9565217391304002E-2</v>
      </c>
      <c r="M99" s="31">
        <v>6.7415730337078997E-2</v>
      </c>
    </row>
    <row r="100" spans="1:13" ht="15" x14ac:dyDescent="0.2">
      <c r="A100" s="28" t="s">
        <v>1</v>
      </c>
      <c r="B100" s="29" t="s">
        <v>1</v>
      </c>
      <c r="C100" s="29" t="s">
        <v>1</v>
      </c>
      <c r="D100" s="29" t="s">
        <v>1</v>
      </c>
      <c r="E100" s="29" t="s">
        <v>1</v>
      </c>
      <c r="F100" s="29" t="s">
        <v>1</v>
      </c>
      <c r="G100" s="29" t="s">
        <v>1</v>
      </c>
      <c r="H100" s="29" t="s">
        <v>1</v>
      </c>
      <c r="I100" s="29" t="s">
        <v>1</v>
      </c>
      <c r="J100" s="29" t="s">
        <v>1</v>
      </c>
      <c r="K100" s="29" t="s">
        <v>1</v>
      </c>
      <c r="L100" s="29" t="s">
        <v>1</v>
      </c>
      <c r="M100" s="29" t="s">
        <v>1</v>
      </c>
    </row>
    <row r="101" spans="1:13" ht="14" x14ac:dyDescent="0.2">
      <c r="A101" s="26" t="s">
        <v>29</v>
      </c>
      <c r="B101" s="27">
        <v>183</v>
      </c>
      <c r="C101" s="27">
        <v>9</v>
      </c>
      <c r="D101" s="27">
        <v>22</v>
      </c>
      <c r="E101" s="27">
        <v>15</v>
      </c>
      <c r="F101" s="27">
        <v>20</v>
      </c>
      <c r="G101" s="27">
        <v>25</v>
      </c>
      <c r="H101" s="27">
        <v>14</v>
      </c>
      <c r="I101" s="27">
        <v>16</v>
      </c>
      <c r="J101" s="27">
        <v>16</v>
      </c>
      <c r="K101" s="27">
        <v>8</v>
      </c>
      <c r="L101" s="27">
        <v>21</v>
      </c>
      <c r="M101" s="27">
        <v>17</v>
      </c>
    </row>
    <row r="102" spans="1:13" ht="14" x14ac:dyDescent="0.2">
      <c r="A102" s="30" t="s">
        <v>1</v>
      </c>
      <c r="B102" s="31">
        <v>0.183</v>
      </c>
      <c r="C102" s="31">
        <v>0.18</v>
      </c>
      <c r="D102" s="31">
        <v>0.252873563218391</v>
      </c>
      <c r="E102" s="31">
        <v>0.15625</v>
      </c>
      <c r="F102" s="31">
        <v>0.173913043478261</v>
      </c>
      <c r="G102" s="31">
        <v>0.20161290322580599</v>
      </c>
      <c r="H102" s="31">
        <v>0.162790697674419</v>
      </c>
      <c r="I102" s="31">
        <v>0.186046511627907</v>
      </c>
      <c r="J102" s="31">
        <v>0.238805970149254</v>
      </c>
      <c r="K102" s="31">
        <v>9.4117647058824E-2</v>
      </c>
      <c r="L102" s="31">
        <v>0.182608695652174</v>
      </c>
      <c r="M102" s="31">
        <v>0.19101123595505601</v>
      </c>
    </row>
    <row r="103" spans="1:13" ht="15" x14ac:dyDescent="0.2">
      <c r="A103" s="28" t="s">
        <v>1</v>
      </c>
      <c r="B103" s="29" t="s">
        <v>129</v>
      </c>
      <c r="C103" s="29" t="s">
        <v>1</v>
      </c>
      <c r="D103" s="29" t="s">
        <v>129</v>
      </c>
      <c r="E103" s="29" t="s">
        <v>1</v>
      </c>
      <c r="F103" s="29" t="s">
        <v>1</v>
      </c>
      <c r="G103" s="29" t="s">
        <v>129</v>
      </c>
      <c r="H103" s="29" t="s">
        <v>1</v>
      </c>
      <c r="I103" s="29" t="s">
        <v>1</v>
      </c>
      <c r="J103" s="29" t="s">
        <v>129</v>
      </c>
      <c r="K103" s="29" t="s">
        <v>1</v>
      </c>
      <c r="L103" s="29" t="s">
        <v>1</v>
      </c>
      <c r="M103" s="29" t="s">
        <v>1</v>
      </c>
    </row>
    <row r="104" spans="1:13" ht="14" x14ac:dyDescent="0.2">
      <c r="C104" s="20"/>
    </row>
    <row r="105" spans="1:13" ht="14" x14ac:dyDescent="0.2">
      <c r="A105" s="32" t="s">
        <v>4</v>
      </c>
      <c r="B105" s="20"/>
      <c r="C105" s="20"/>
    </row>
    <row r="106" spans="1:13" ht="14" x14ac:dyDescent="0.2">
      <c r="A106" s="33" t="s">
        <v>5</v>
      </c>
      <c r="B106" s="20"/>
      <c r="C106" s="20"/>
    </row>
    <row r="109" spans="1:13" ht="14" x14ac:dyDescent="0.2">
      <c r="A109" s="19" t="s">
        <v>3</v>
      </c>
      <c r="B109" s="20"/>
      <c r="C109" s="20"/>
    </row>
    <row r="110" spans="1:13" ht="14" x14ac:dyDescent="0.2">
      <c r="A110" s="19"/>
      <c r="B110" s="20"/>
      <c r="C110" s="20"/>
    </row>
    <row r="111" spans="1:13" ht="15" x14ac:dyDescent="0.2">
      <c r="A111" s="21" t="s">
        <v>30</v>
      </c>
      <c r="B111" s="20"/>
      <c r="C111" s="20"/>
    </row>
    <row r="112" spans="1:13" ht="15" x14ac:dyDescent="0.2">
      <c r="A112" s="21" t="s">
        <v>1</v>
      </c>
      <c r="B112" s="20"/>
      <c r="C112" s="20"/>
    </row>
    <row r="113" spans="1:13" ht="15" x14ac:dyDescent="0.2">
      <c r="A113" s="21"/>
      <c r="B113" s="20"/>
      <c r="C113" s="20"/>
    </row>
    <row r="114" spans="1:13" ht="14" x14ac:dyDescent="0.2">
      <c r="A114" s="20"/>
      <c r="B114" s="20"/>
      <c r="C114" s="20"/>
    </row>
    <row r="115" spans="1:13" ht="14" x14ac:dyDescent="0.2">
      <c r="A115" s="22" t="s">
        <v>1</v>
      </c>
      <c r="B115" s="20"/>
      <c r="C115" s="20"/>
    </row>
    <row r="116" spans="1:13" ht="14" x14ac:dyDescent="0.2">
      <c r="A116" s="23" t="s">
        <v>1</v>
      </c>
      <c r="B116" s="20"/>
      <c r="C116" s="20"/>
    </row>
    <row r="117" spans="1:13" ht="14" x14ac:dyDescent="0.2">
      <c r="A117" s="24" t="s">
        <v>1</v>
      </c>
      <c r="B117" s="20"/>
      <c r="C117" s="20"/>
    </row>
    <row r="118" spans="1:13" ht="14" x14ac:dyDescent="0.2">
      <c r="A118" s="20"/>
      <c r="B118" s="20"/>
    </row>
    <row r="119" spans="1:13" ht="38.25" customHeight="1" x14ac:dyDescent="0.2">
      <c r="A119" s="8"/>
      <c r="B119" s="13" t="s">
        <v>1</v>
      </c>
      <c r="C119" s="13" t="s">
        <v>1</v>
      </c>
      <c r="D119" s="13" t="s">
        <v>1</v>
      </c>
      <c r="E119" s="13" t="s">
        <v>1</v>
      </c>
      <c r="F119" s="13" t="s">
        <v>1</v>
      </c>
      <c r="G119" s="13" t="s">
        <v>1</v>
      </c>
      <c r="H119" s="13" t="s">
        <v>1</v>
      </c>
      <c r="I119" s="13" t="s">
        <v>1</v>
      </c>
      <c r="J119" s="13" t="s">
        <v>1</v>
      </c>
      <c r="K119" s="13" t="s">
        <v>1</v>
      </c>
      <c r="L119" s="13" t="s">
        <v>1</v>
      </c>
      <c r="M119" s="13" t="s">
        <v>1</v>
      </c>
    </row>
    <row r="120" spans="1:13" ht="45" x14ac:dyDescent="0.2">
      <c r="A120" s="8"/>
      <c r="B120" s="8" t="s">
        <v>20</v>
      </c>
      <c r="C120" s="8" t="s">
        <v>36</v>
      </c>
      <c r="D120" s="8" t="s">
        <v>37</v>
      </c>
      <c r="E120" s="8" t="s">
        <v>38</v>
      </c>
      <c r="F120" s="8" t="s">
        <v>39</v>
      </c>
      <c r="G120" s="8" t="s">
        <v>40</v>
      </c>
      <c r="H120" s="8" t="s">
        <v>41</v>
      </c>
      <c r="I120" s="8" t="s">
        <v>42</v>
      </c>
      <c r="J120" s="8" t="s">
        <v>43</v>
      </c>
      <c r="K120" s="8" t="s">
        <v>44</v>
      </c>
      <c r="L120" s="8" t="s">
        <v>45</v>
      </c>
      <c r="M120" s="8" t="s">
        <v>46</v>
      </c>
    </row>
    <row r="121" spans="1:13" ht="14" x14ac:dyDescent="0.2">
      <c r="A121" s="25"/>
      <c r="B121" s="25" t="s">
        <v>17</v>
      </c>
      <c r="C121" s="25" t="s">
        <v>7</v>
      </c>
      <c r="D121" s="25" t="s">
        <v>12</v>
      </c>
      <c r="E121" s="25" t="s">
        <v>69</v>
      </c>
      <c r="F121" s="25" t="s">
        <v>70</v>
      </c>
      <c r="G121" s="25" t="s">
        <v>71</v>
      </c>
      <c r="H121" s="25" t="s">
        <v>92</v>
      </c>
      <c r="I121" s="25" t="s">
        <v>93</v>
      </c>
      <c r="J121" s="25" t="s">
        <v>94</v>
      </c>
      <c r="K121" s="25" t="s">
        <v>129</v>
      </c>
      <c r="L121" s="25" t="s">
        <v>130</v>
      </c>
      <c r="M121" s="25" t="s">
        <v>131</v>
      </c>
    </row>
    <row r="122" spans="1:13" ht="14" x14ac:dyDescent="0.2">
      <c r="A122" s="26" t="s">
        <v>16</v>
      </c>
      <c r="B122" s="27">
        <v>1000</v>
      </c>
      <c r="C122" s="27">
        <v>50</v>
      </c>
      <c r="D122" s="27">
        <v>87</v>
      </c>
      <c r="E122" s="27">
        <v>96</v>
      </c>
      <c r="F122" s="27">
        <v>115</v>
      </c>
      <c r="G122" s="27">
        <v>124</v>
      </c>
      <c r="H122" s="27">
        <v>86</v>
      </c>
      <c r="I122" s="27">
        <v>86</v>
      </c>
      <c r="J122" s="27">
        <v>67</v>
      </c>
      <c r="K122" s="27">
        <v>85</v>
      </c>
      <c r="L122" s="27">
        <v>115</v>
      </c>
      <c r="M122" s="27">
        <v>89</v>
      </c>
    </row>
    <row r="123" spans="1:13" ht="14" x14ac:dyDescent="0.2">
      <c r="A123" s="26" t="s">
        <v>15</v>
      </c>
      <c r="B123" s="27">
        <v>1000</v>
      </c>
      <c r="C123" s="27">
        <v>50</v>
      </c>
      <c r="D123" s="27">
        <v>87</v>
      </c>
      <c r="E123" s="27">
        <v>96</v>
      </c>
      <c r="F123" s="27">
        <v>115</v>
      </c>
      <c r="G123" s="27">
        <v>124</v>
      </c>
      <c r="H123" s="27">
        <v>86</v>
      </c>
      <c r="I123" s="27">
        <v>86</v>
      </c>
      <c r="J123" s="27">
        <v>67</v>
      </c>
      <c r="K123" s="27">
        <v>85</v>
      </c>
      <c r="L123" s="27">
        <v>115</v>
      </c>
      <c r="M123" s="27">
        <v>89</v>
      </c>
    </row>
    <row r="124" spans="1:13" ht="15" x14ac:dyDescent="0.2">
      <c r="A124" s="28" t="s">
        <v>1</v>
      </c>
      <c r="B124" s="29" t="s">
        <v>1</v>
      </c>
      <c r="C124" s="29" t="s">
        <v>1</v>
      </c>
      <c r="D124" s="29" t="s">
        <v>1</v>
      </c>
      <c r="E124" s="29" t="s">
        <v>1</v>
      </c>
      <c r="F124" s="29" t="s">
        <v>1</v>
      </c>
      <c r="G124" s="29" t="s">
        <v>1</v>
      </c>
      <c r="H124" s="29" t="s">
        <v>1</v>
      </c>
      <c r="I124" s="29" t="s">
        <v>1</v>
      </c>
      <c r="J124" s="29" t="s">
        <v>1</v>
      </c>
      <c r="K124" s="29" t="s">
        <v>1</v>
      </c>
      <c r="L124" s="29" t="s">
        <v>1</v>
      </c>
      <c r="M124" s="29" t="s">
        <v>1</v>
      </c>
    </row>
    <row r="125" spans="1:13" ht="14" x14ac:dyDescent="0.2">
      <c r="A125" s="26" t="s">
        <v>31</v>
      </c>
      <c r="B125" s="27">
        <v>44</v>
      </c>
      <c r="C125" s="27">
        <v>4</v>
      </c>
      <c r="D125" s="27">
        <v>9</v>
      </c>
      <c r="E125" s="27">
        <v>8</v>
      </c>
      <c r="F125" s="27">
        <v>1</v>
      </c>
      <c r="G125" s="27">
        <v>4</v>
      </c>
      <c r="H125" s="27">
        <v>3</v>
      </c>
      <c r="I125" s="27">
        <v>3</v>
      </c>
      <c r="J125" s="27" t="s">
        <v>1</v>
      </c>
      <c r="K125" s="27">
        <v>2</v>
      </c>
      <c r="L125" s="27">
        <v>1</v>
      </c>
      <c r="M125" s="27">
        <v>9</v>
      </c>
    </row>
    <row r="126" spans="1:13" ht="14" x14ac:dyDescent="0.2">
      <c r="A126" s="30" t="s">
        <v>1</v>
      </c>
      <c r="B126" s="31">
        <v>4.3999999999999997E-2</v>
      </c>
      <c r="C126" s="31">
        <v>0.08</v>
      </c>
      <c r="D126" s="31">
        <v>0.10344827586206901</v>
      </c>
      <c r="E126" s="31">
        <v>8.3333333333332996E-2</v>
      </c>
      <c r="F126" s="31">
        <v>8.6956521739130002E-3</v>
      </c>
      <c r="G126" s="31">
        <v>3.2258064516128997E-2</v>
      </c>
      <c r="H126" s="31">
        <v>3.4883720930233002E-2</v>
      </c>
      <c r="I126" s="31">
        <v>3.4883720930233002E-2</v>
      </c>
      <c r="J126" s="31">
        <v>0</v>
      </c>
      <c r="K126" s="31">
        <v>2.3529411764706E-2</v>
      </c>
      <c r="L126" s="31">
        <v>8.6956521739130002E-3</v>
      </c>
      <c r="M126" s="31">
        <v>0.101123595505618</v>
      </c>
    </row>
    <row r="127" spans="1:13" ht="15" x14ac:dyDescent="0.2">
      <c r="A127" s="28" t="s">
        <v>1</v>
      </c>
      <c r="B127" s="29" t="s">
        <v>1</v>
      </c>
      <c r="C127" s="29" t="s">
        <v>146</v>
      </c>
      <c r="D127" s="29" t="s">
        <v>147</v>
      </c>
      <c r="E127" s="29" t="s">
        <v>148</v>
      </c>
      <c r="F127" s="29" t="s">
        <v>1</v>
      </c>
      <c r="G127" s="29" t="s">
        <v>1</v>
      </c>
      <c r="H127" s="29" t="s">
        <v>1</v>
      </c>
      <c r="I127" s="29" t="s">
        <v>1</v>
      </c>
      <c r="J127" s="29" t="s">
        <v>1</v>
      </c>
      <c r="K127" s="29" t="s">
        <v>1</v>
      </c>
      <c r="L127" s="29" t="s">
        <v>1</v>
      </c>
      <c r="M127" s="29" t="s">
        <v>147</v>
      </c>
    </row>
    <row r="128" spans="1:13" ht="14" x14ac:dyDescent="0.2">
      <c r="A128" s="26" t="s">
        <v>32</v>
      </c>
      <c r="B128" s="27">
        <v>383</v>
      </c>
      <c r="C128" s="27">
        <v>24</v>
      </c>
      <c r="D128" s="27">
        <v>45</v>
      </c>
      <c r="E128" s="27">
        <v>48</v>
      </c>
      <c r="F128" s="27">
        <v>64</v>
      </c>
      <c r="G128" s="27">
        <v>41</v>
      </c>
      <c r="H128" s="27">
        <v>31</v>
      </c>
      <c r="I128" s="27">
        <v>28</v>
      </c>
      <c r="J128" s="27">
        <v>25</v>
      </c>
      <c r="K128" s="27">
        <v>20</v>
      </c>
      <c r="L128" s="27">
        <v>27</v>
      </c>
      <c r="M128" s="27">
        <v>30</v>
      </c>
    </row>
    <row r="129" spans="1:13" ht="14" x14ac:dyDescent="0.2">
      <c r="A129" s="30" t="s">
        <v>1</v>
      </c>
      <c r="B129" s="31">
        <v>0.38300000000000001</v>
      </c>
      <c r="C129" s="31">
        <v>0.48</v>
      </c>
      <c r="D129" s="31">
        <v>0.51724137931034497</v>
      </c>
      <c r="E129" s="31">
        <v>0.5</v>
      </c>
      <c r="F129" s="31">
        <v>0.55652173913043501</v>
      </c>
      <c r="G129" s="31">
        <v>0.33064516129032301</v>
      </c>
      <c r="H129" s="31">
        <v>0.36046511627907002</v>
      </c>
      <c r="I129" s="31">
        <v>0.32558139534883701</v>
      </c>
      <c r="J129" s="31">
        <v>0.37313432835820898</v>
      </c>
      <c r="K129" s="31">
        <v>0.23529411764705899</v>
      </c>
      <c r="L129" s="31">
        <v>0.23478260869565201</v>
      </c>
      <c r="M129" s="31">
        <v>0.33707865168539303</v>
      </c>
    </row>
    <row r="130" spans="1:13" ht="15" x14ac:dyDescent="0.2">
      <c r="A130" s="28" t="s">
        <v>1</v>
      </c>
      <c r="B130" s="29" t="s">
        <v>132</v>
      </c>
      <c r="C130" s="29" t="s">
        <v>132</v>
      </c>
      <c r="D130" s="29" t="s">
        <v>149</v>
      </c>
      <c r="E130" s="29" t="s">
        <v>150</v>
      </c>
      <c r="F130" s="29" t="s">
        <v>151</v>
      </c>
      <c r="G130" s="29" t="s">
        <v>1</v>
      </c>
      <c r="H130" s="29" t="s">
        <v>1</v>
      </c>
      <c r="I130" s="29" t="s">
        <v>1</v>
      </c>
      <c r="J130" s="29" t="s">
        <v>130</v>
      </c>
      <c r="K130" s="29" t="s">
        <v>1</v>
      </c>
      <c r="L130" s="29" t="s">
        <v>1</v>
      </c>
      <c r="M130" s="29" t="s">
        <v>1</v>
      </c>
    </row>
    <row r="131" spans="1:13" ht="15" x14ac:dyDescent="0.2">
      <c r="A131" s="46" t="s">
        <v>33</v>
      </c>
      <c r="B131" s="27">
        <v>161</v>
      </c>
      <c r="C131" s="27">
        <v>7</v>
      </c>
      <c r="D131" s="27">
        <v>17</v>
      </c>
      <c r="E131" s="27">
        <v>15</v>
      </c>
      <c r="F131" s="27">
        <v>18</v>
      </c>
      <c r="G131" s="27">
        <v>23</v>
      </c>
      <c r="H131" s="27">
        <v>12</v>
      </c>
      <c r="I131" s="27">
        <v>11</v>
      </c>
      <c r="J131" s="27">
        <v>15</v>
      </c>
      <c r="K131" s="27">
        <v>13</v>
      </c>
      <c r="L131" s="27">
        <v>14</v>
      </c>
      <c r="M131" s="27">
        <v>16</v>
      </c>
    </row>
    <row r="132" spans="1:13" ht="15" x14ac:dyDescent="0.2">
      <c r="A132" s="47" t="s">
        <v>1</v>
      </c>
      <c r="B132" s="31">
        <v>0.161</v>
      </c>
      <c r="C132" s="31">
        <v>0.14000000000000001</v>
      </c>
      <c r="D132" s="31">
        <v>0.195402298850575</v>
      </c>
      <c r="E132" s="31">
        <v>0.15625</v>
      </c>
      <c r="F132" s="31">
        <v>0.15652173913043499</v>
      </c>
      <c r="G132" s="31">
        <v>0.18548387096774199</v>
      </c>
      <c r="H132" s="31">
        <v>0.13953488372093001</v>
      </c>
      <c r="I132" s="31">
        <v>0.127906976744186</v>
      </c>
      <c r="J132" s="31">
        <v>0.22388059701492499</v>
      </c>
      <c r="K132" s="31">
        <v>0.152941176470588</v>
      </c>
      <c r="L132" s="31">
        <v>0.121739130434783</v>
      </c>
      <c r="M132" s="31">
        <v>0.17977528089887601</v>
      </c>
    </row>
    <row r="133" spans="1:13" ht="15" x14ac:dyDescent="0.2">
      <c r="A133" s="48" t="s">
        <v>1</v>
      </c>
      <c r="B133" s="29" t="s">
        <v>1</v>
      </c>
      <c r="C133" s="29" t="s">
        <v>1</v>
      </c>
      <c r="D133" s="29" t="s">
        <v>1</v>
      </c>
      <c r="E133" s="29" t="s">
        <v>1</v>
      </c>
      <c r="F133" s="29" t="s">
        <v>1</v>
      </c>
      <c r="G133" s="29" t="s">
        <v>1</v>
      </c>
      <c r="H133" s="29" t="s">
        <v>1</v>
      </c>
      <c r="I133" s="29" t="s">
        <v>1</v>
      </c>
      <c r="J133" s="29" t="s">
        <v>1</v>
      </c>
      <c r="K133" s="29" t="s">
        <v>1</v>
      </c>
      <c r="L133" s="29" t="s">
        <v>1</v>
      </c>
      <c r="M133" s="29" t="s">
        <v>1</v>
      </c>
    </row>
    <row r="134" spans="1:13" ht="45" x14ac:dyDescent="0.2">
      <c r="A134" s="46" t="s">
        <v>34</v>
      </c>
      <c r="B134" s="27">
        <v>412</v>
      </c>
      <c r="C134" s="27">
        <v>15</v>
      </c>
      <c r="D134" s="27">
        <v>16</v>
      </c>
      <c r="E134" s="27">
        <v>25</v>
      </c>
      <c r="F134" s="27">
        <v>32</v>
      </c>
      <c r="G134" s="27">
        <v>56</v>
      </c>
      <c r="H134" s="27">
        <v>40</v>
      </c>
      <c r="I134" s="27">
        <v>44</v>
      </c>
      <c r="J134" s="27">
        <v>27</v>
      </c>
      <c r="K134" s="27">
        <v>50</v>
      </c>
      <c r="L134" s="27">
        <v>73</v>
      </c>
      <c r="M134" s="27">
        <v>34</v>
      </c>
    </row>
    <row r="135" spans="1:13" ht="14" x14ac:dyDescent="0.2">
      <c r="A135" s="30" t="s">
        <v>1</v>
      </c>
      <c r="B135" s="31">
        <v>0.41199999999999998</v>
      </c>
      <c r="C135" s="31">
        <v>0.3</v>
      </c>
      <c r="D135" s="31">
        <v>0.18390804597701199</v>
      </c>
      <c r="E135" s="31">
        <v>0.26041666666666702</v>
      </c>
      <c r="F135" s="31">
        <v>0.27826086956521701</v>
      </c>
      <c r="G135" s="31">
        <v>0.45161290322580599</v>
      </c>
      <c r="H135" s="31">
        <v>0.46511627906976699</v>
      </c>
      <c r="I135" s="31">
        <v>0.51162790697674398</v>
      </c>
      <c r="J135" s="31">
        <v>0.402985074626866</v>
      </c>
      <c r="K135" s="31">
        <v>0.58823529411764697</v>
      </c>
      <c r="L135" s="31">
        <v>0.63478260869565195</v>
      </c>
      <c r="M135" s="31">
        <v>0.38202247191011202</v>
      </c>
    </row>
    <row r="136" spans="1:13" ht="15" x14ac:dyDescent="0.2">
      <c r="A136" s="28" t="s">
        <v>1</v>
      </c>
      <c r="B136" s="29" t="s">
        <v>152</v>
      </c>
      <c r="C136" s="29" t="s">
        <v>1</v>
      </c>
      <c r="D136" s="29" t="s">
        <v>1</v>
      </c>
      <c r="E136" s="29" t="s">
        <v>1</v>
      </c>
      <c r="F136" s="29" t="s">
        <v>1</v>
      </c>
      <c r="G136" s="29" t="s">
        <v>152</v>
      </c>
      <c r="H136" s="29" t="s">
        <v>152</v>
      </c>
      <c r="I136" s="29" t="s">
        <v>76</v>
      </c>
      <c r="J136" s="29" t="s">
        <v>12</v>
      </c>
      <c r="K136" s="29" t="s">
        <v>153</v>
      </c>
      <c r="L136" s="29" t="s">
        <v>154</v>
      </c>
      <c r="M136" s="29" t="s">
        <v>12</v>
      </c>
    </row>
    <row r="137" spans="1:13" ht="14" x14ac:dyDescent="0.2">
      <c r="C137" s="20"/>
    </row>
    <row r="138" spans="1:13" ht="14" x14ac:dyDescent="0.2">
      <c r="A138" s="32" t="s">
        <v>4</v>
      </c>
      <c r="B138" s="20"/>
      <c r="C138" s="20"/>
    </row>
    <row r="139" spans="1:13" ht="14" x14ac:dyDescent="0.2">
      <c r="A139" s="33" t="s">
        <v>5</v>
      </c>
      <c r="B139" s="20"/>
      <c r="C139" s="20"/>
    </row>
    <row r="142" spans="1:13" ht="14" x14ac:dyDescent="0.2">
      <c r="A142" s="19" t="s">
        <v>3</v>
      </c>
      <c r="B142" s="20"/>
      <c r="C142" s="20"/>
    </row>
    <row r="143" spans="1:13" ht="14" x14ac:dyDescent="0.2">
      <c r="A143" s="19"/>
      <c r="B143" s="20"/>
      <c r="C143" s="20"/>
    </row>
    <row r="144" spans="1:13" ht="15" x14ac:dyDescent="0.2">
      <c r="A144" s="21" t="s">
        <v>35</v>
      </c>
      <c r="B144" s="20"/>
      <c r="C144" s="20"/>
    </row>
    <row r="145" spans="1:13" ht="15" x14ac:dyDescent="0.2">
      <c r="A145" s="21" t="s">
        <v>1</v>
      </c>
      <c r="B145" s="20"/>
      <c r="C145" s="20"/>
    </row>
    <row r="146" spans="1:13" ht="15" x14ac:dyDescent="0.2">
      <c r="A146" s="21"/>
      <c r="B146" s="20"/>
      <c r="C146" s="20"/>
    </row>
    <row r="147" spans="1:13" ht="14" x14ac:dyDescent="0.2">
      <c r="A147" s="20"/>
      <c r="B147" s="20"/>
      <c r="C147" s="20"/>
    </row>
    <row r="148" spans="1:13" ht="14" x14ac:dyDescent="0.2">
      <c r="A148" s="22" t="s">
        <v>1</v>
      </c>
      <c r="B148" s="20"/>
      <c r="C148" s="20"/>
    </row>
    <row r="149" spans="1:13" ht="14" x14ac:dyDescent="0.2">
      <c r="A149" s="23" t="s">
        <v>1</v>
      </c>
      <c r="B149" s="20"/>
      <c r="C149" s="20"/>
    </row>
    <row r="150" spans="1:13" ht="14" x14ac:dyDescent="0.2">
      <c r="A150" s="24" t="s">
        <v>1</v>
      </c>
      <c r="B150" s="20"/>
      <c r="C150" s="20"/>
    </row>
    <row r="151" spans="1:13" ht="14" x14ac:dyDescent="0.2">
      <c r="A151" s="20"/>
      <c r="B151" s="20"/>
    </row>
    <row r="152" spans="1:13" ht="38.25" customHeight="1" x14ac:dyDescent="0.2">
      <c r="A152" s="8"/>
      <c r="B152" s="13" t="s">
        <v>1</v>
      </c>
      <c r="C152" s="13" t="s">
        <v>1</v>
      </c>
      <c r="D152" s="13" t="s">
        <v>1</v>
      </c>
      <c r="E152" s="13" t="s">
        <v>1</v>
      </c>
      <c r="F152" s="13" t="s">
        <v>1</v>
      </c>
      <c r="G152" s="13" t="s">
        <v>1</v>
      </c>
      <c r="H152" s="13" t="s">
        <v>1</v>
      </c>
      <c r="I152" s="13" t="s">
        <v>1</v>
      </c>
      <c r="J152" s="13" t="s">
        <v>1</v>
      </c>
      <c r="K152" s="13" t="s">
        <v>1</v>
      </c>
      <c r="L152" s="13" t="s">
        <v>1</v>
      </c>
      <c r="M152" s="13" t="s">
        <v>1</v>
      </c>
    </row>
    <row r="153" spans="1:13" ht="45" x14ac:dyDescent="0.2">
      <c r="A153" s="8"/>
      <c r="B153" s="8" t="s">
        <v>20</v>
      </c>
      <c r="C153" s="8" t="s">
        <v>36</v>
      </c>
      <c r="D153" s="8" t="s">
        <v>37</v>
      </c>
      <c r="E153" s="8" t="s">
        <v>38</v>
      </c>
      <c r="F153" s="8" t="s">
        <v>39</v>
      </c>
      <c r="G153" s="8" t="s">
        <v>40</v>
      </c>
      <c r="H153" s="8" t="s">
        <v>41</v>
      </c>
      <c r="I153" s="8" t="s">
        <v>42</v>
      </c>
      <c r="J153" s="8" t="s">
        <v>43</v>
      </c>
      <c r="K153" s="8" t="s">
        <v>44</v>
      </c>
      <c r="L153" s="8" t="s">
        <v>45</v>
      </c>
      <c r="M153" s="8" t="s">
        <v>46</v>
      </c>
    </row>
    <row r="154" spans="1:13" ht="14" x14ac:dyDescent="0.2">
      <c r="A154" s="25"/>
      <c r="B154" s="25" t="s">
        <v>17</v>
      </c>
      <c r="C154" s="25" t="s">
        <v>7</v>
      </c>
      <c r="D154" s="25" t="s">
        <v>12</v>
      </c>
      <c r="E154" s="25" t="s">
        <v>69</v>
      </c>
      <c r="F154" s="25" t="s">
        <v>70</v>
      </c>
      <c r="G154" s="25" t="s">
        <v>71</v>
      </c>
      <c r="H154" s="25" t="s">
        <v>92</v>
      </c>
      <c r="I154" s="25" t="s">
        <v>93</v>
      </c>
      <c r="J154" s="25" t="s">
        <v>94</v>
      </c>
      <c r="K154" s="25" t="s">
        <v>129</v>
      </c>
      <c r="L154" s="25" t="s">
        <v>130</v>
      </c>
      <c r="M154" s="25" t="s">
        <v>131</v>
      </c>
    </row>
    <row r="155" spans="1:13" ht="14" x14ac:dyDescent="0.2">
      <c r="A155" s="26" t="s">
        <v>16</v>
      </c>
      <c r="B155" s="27">
        <v>1000</v>
      </c>
      <c r="C155" s="27">
        <v>50</v>
      </c>
      <c r="D155" s="27">
        <v>87</v>
      </c>
      <c r="E155" s="27">
        <v>96</v>
      </c>
      <c r="F155" s="27">
        <v>115</v>
      </c>
      <c r="G155" s="27">
        <v>124</v>
      </c>
      <c r="H155" s="27">
        <v>86</v>
      </c>
      <c r="I155" s="27">
        <v>86</v>
      </c>
      <c r="J155" s="27">
        <v>67</v>
      </c>
      <c r="K155" s="27">
        <v>85</v>
      </c>
      <c r="L155" s="27">
        <v>115</v>
      </c>
      <c r="M155" s="27">
        <v>89</v>
      </c>
    </row>
    <row r="156" spans="1:13" ht="14" x14ac:dyDescent="0.2">
      <c r="A156" s="26" t="s">
        <v>15</v>
      </c>
      <c r="B156" s="27">
        <v>1000</v>
      </c>
      <c r="C156" s="27">
        <v>50</v>
      </c>
      <c r="D156" s="27">
        <v>87</v>
      </c>
      <c r="E156" s="27">
        <v>96</v>
      </c>
      <c r="F156" s="27">
        <v>115</v>
      </c>
      <c r="G156" s="27">
        <v>124</v>
      </c>
      <c r="H156" s="27">
        <v>86</v>
      </c>
      <c r="I156" s="27">
        <v>86</v>
      </c>
      <c r="J156" s="27">
        <v>67</v>
      </c>
      <c r="K156" s="27">
        <v>85</v>
      </c>
      <c r="L156" s="27">
        <v>115</v>
      </c>
      <c r="M156" s="27">
        <v>89</v>
      </c>
    </row>
    <row r="157" spans="1:13" ht="15" x14ac:dyDescent="0.2">
      <c r="A157" s="28" t="s">
        <v>1</v>
      </c>
      <c r="B157" s="29" t="s">
        <v>1</v>
      </c>
      <c r="C157" s="29" t="s">
        <v>1</v>
      </c>
      <c r="D157" s="29" t="s">
        <v>1</v>
      </c>
      <c r="E157" s="29" t="s">
        <v>1</v>
      </c>
      <c r="F157" s="29" t="s">
        <v>1</v>
      </c>
      <c r="G157" s="29" t="s">
        <v>1</v>
      </c>
      <c r="H157" s="29" t="s">
        <v>1</v>
      </c>
      <c r="I157" s="29" t="s">
        <v>1</v>
      </c>
      <c r="J157" s="29" t="s">
        <v>1</v>
      </c>
      <c r="K157" s="29" t="s">
        <v>1</v>
      </c>
      <c r="L157" s="29" t="s">
        <v>1</v>
      </c>
      <c r="M157" s="29" t="s">
        <v>1</v>
      </c>
    </row>
    <row r="158" spans="1:13" ht="14" x14ac:dyDescent="0.2">
      <c r="A158" s="26" t="s">
        <v>36</v>
      </c>
      <c r="B158" s="27">
        <v>50</v>
      </c>
      <c r="C158" s="27">
        <v>50</v>
      </c>
      <c r="D158" s="27" t="s">
        <v>1</v>
      </c>
      <c r="E158" s="27" t="s">
        <v>1</v>
      </c>
      <c r="F158" s="27" t="s">
        <v>1</v>
      </c>
      <c r="G158" s="27" t="s">
        <v>1</v>
      </c>
      <c r="H158" s="27" t="s">
        <v>1</v>
      </c>
      <c r="I158" s="27" t="s">
        <v>1</v>
      </c>
      <c r="J158" s="27" t="s">
        <v>1</v>
      </c>
      <c r="K158" s="27" t="s">
        <v>1</v>
      </c>
      <c r="L158" s="27" t="s">
        <v>1</v>
      </c>
      <c r="M158" s="27" t="s">
        <v>1</v>
      </c>
    </row>
    <row r="159" spans="1:13" ht="14" x14ac:dyDescent="0.2">
      <c r="A159" s="30" t="s">
        <v>1</v>
      </c>
      <c r="B159" s="31">
        <v>0.05</v>
      </c>
      <c r="C159" s="31">
        <v>1</v>
      </c>
      <c r="D159" s="31">
        <v>0</v>
      </c>
      <c r="E159" s="31">
        <v>0</v>
      </c>
      <c r="F159" s="31">
        <v>0</v>
      </c>
      <c r="G159" s="31">
        <v>0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31">
        <v>0</v>
      </c>
    </row>
    <row r="160" spans="1:13" ht="30" x14ac:dyDescent="0.2">
      <c r="A160" s="28" t="s">
        <v>1</v>
      </c>
      <c r="B160" s="29" t="s">
        <v>1</v>
      </c>
      <c r="C160" s="29" t="s">
        <v>133</v>
      </c>
      <c r="D160" s="29" t="s">
        <v>1</v>
      </c>
      <c r="E160" s="29" t="s">
        <v>1</v>
      </c>
      <c r="F160" s="29" t="s">
        <v>1</v>
      </c>
      <c r="G160" s="29" t="s">
        <v>1</v>
      </c>
      <c r="H160" s="29" t="s">
        <v>1</v>
      </c>
      <c r="I160" s="29" t="s">
        <v>1</v>
      </c>
      <c r="J160" s="29" t="s">
        <v>1</v>
      </c>
      <c r="K160" s="29" t="s">
        <v>1</v>
      </c>
      <c r="L160" s="29" t="s">
        <v>1</v>
      </c>
      <c r="M160" s="29" t="s">
        <v>1</v>
      </c>
    </row>
    <row r="161" spans="1:13" ht="14" x14ac:dyDescent="0.2">
      <c r="A161" s="26" t="s">
        <v>37</v>
      </c>
      <c r="B161" s="27">
        <v>87</v>
      </c>
      <c r="C161" s="27" t="s">
        <v>1</v>
      </c>
      <c r="D161" s="27">
        <v>87</v>
      </c>
      <c r="E161" s="27" t="s">
        <v>1</v>
      </c>
      <c r="F161" s="27" t="s">
        <v>1</v>
      </c>
      <c r="G161" s="27" t="s">
        <v>1</v>
      </c>
      <c r="H161" s="27" t="s">
        <v>1</v>
      </c>
      <c r="I161" s="27" t="s">
        <v>1</v>
      </c>
      <c r="J161" s="27" t="s">
        <v>1</v>
      </c>
      <c r="K161" s="27" t="s">
        <v>1</v>
      </c>
      <c r="L161" s="27" t="s">
        <v>1</v>
      </c>
      <c r="M161" s="27" t="s">
        <v>1</v>
      </c>
    </row>
    <row r="162" spans="1:13" ht="14" x14ac:dyDescent="0.2">
      <c r="A162" s="30" t="s">
        <v>1</v>
      </c>
      <c r="B162" s="31">
        <v>8.6999999999999994E-2</v>
      </c>
      <c r="C162" s="31">
        <v>0</v>
      </c>
      <c r="D162" s="31">
        <v>1</v>
      </c>
      <c r="E162" s="31">
        <v>0</v>
      </c>
      <c r="F162" s="31">
        <v>0</v>
      </c>
      <c r="G162" s="31">
        <v>0</v>
      </c>
      <c r="H162" s="31">
        <v>0</v>
      </c>
      <c r="I162" s="31">
        <v>0</v>
      </c>
      <c r="J162" s="31">
        <v>0</v>
      </c>
      <c r="K162" s="31">
        <v>0</v>
      </c>
      <c r="L162" s="31">
        <v>0</v>
      </c>
      <c r="M162" s="31">
        <v>0</v>
      </c>
    </row>
    <row r="163" spans="1:13" ht="30" x14ac:dyDescent="0.2">
      <c r="A163" s="28" t="s">
        <v>1</v>
      </c>
      <c r="B163" s="29" t="s">
        <v>1</v>
      </c>
      <c r="C163" s="29" t="s">
        <v>1</v>
      </c>
      <c r="D163" s="29" t="s">
        <v>155</v>
      </c>
      <c r="E163" s="29" t="s">
        <v>1</v>
      </c>
      <c r="F163" s="29" t="s">
        <v>1</v>
      </c>
      <c r="G163" s="29" t="s">
        <v>1</v>
      </c>
      <c r="H163" s="29" t="s">
        <v>1</v>
      </c>
      <c r="I163" s="29" t="s">
        <v>1</v>
      </c>
      <c r="J163" s="29" t="s">
        <v>1</v>
      </c>
      <c r="K163" s="29" t="s">
        <v>1</v>
      </c>
      <c r="L163" s="29" t="s">
        <v>1</v>
      </c>
      <c r="M163" s="29" t="s">
        <v>1</v>
      </c>
    </row>
    <row r="164" spans="1:13" ht="14" x14ac:dyDescent="0.2">
      <c r="A164" s="26" t="s">
        <v>38</v>
      </c>
      <c r="B164" s="27">
        <v>96</v>
      </c>
      <c r="C164" s="27" t="s">
        <v>1</v>
      </c>
      <c r="D164" s="27" t="s">
        <v>1</v>
      </c>
      <c r="E164" s="27">
        <v>96</v>
      </c>
      <c r="F164" s="27" t="s">
        <v>1</v>
      </c>
      <c r="G164" s="27" t="s">
        <v>1</v>
      </c>
      <c r="H164" s="27" t="s">
        <v>1</v>
      </c>
      <c r="I164" s="27" t="s">
        <v>1</v>
      </c>
      <c r="J164" s="27" t="s">
        <v>1</v>
      </c>
      <c r="K164" s="27" t="s">
        <v>1</v>
      </c>
      <c r="L164" s="27" t="s">
        <v>1</v>
      </c>
      <c r="M164" s="27" t="s">
        <v>1</v>
      </c>
    </row>
    <row r="165" spans="1:13" ht="14" x14ac:dyDescent="0.2">
      <c r="A165" s="30" t="s">
        <v>1</v>
      </c>
      <c r="B165" s="31">
        <v>9.6000000000000002E-2</v>
      </c>
      <c r="C165" s="31">
        <v>0</v>
      </c>
      <c r="D165" s="31">
        <v>0</v>
      </c>
      <c r="E165" s="31">
        <v>1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31">
        <v>0</v>
      </c>
      <c r="M165" s="31">
        <v>0</v>
      </c>
    </row>
    <row r="166" spans="1:13" ht="30" x14ac:dyDescent="0.2">
      <c r="A166" s="28" t="s">
        <v>1</v>
      </c>
      <c r="B166" s="29" t="s">
        <v>1</v>
      </c>
      <c r="C166" s="29" t="s">
        <v>1</v>
      </c>
      <c r="D166" s="29" t="s">
        <v>1</v>
      </c>
      <c r="E166" s="29" t="s">
        <v>156</v>
      </c>
      <c r="F166" s="29" t="s">
        <v>1</v>
      </c>
      <c r="G166" s="29" t="s">
        <v>1</v>
      </c>
      <c r="H166" s="29" t="s">
        <v>1</v>
      </c>
      <c r="I166" s="29" t="s">
        <v>1</v>
      </c>
      <c r="J166" s="29" t="s">
        <v>1</v>
      </c>
      <c r="K166" s="29" t="s">
        <v>1</v>
      </c>
      <c r="L166" s="29" t="s">
        <v>1</v>
      </c>
      <c r="M166" s="29" t="s">
        <v>1</v>
      </c>
    </row>
    <row r="167" spans="1:13" ht="14" x14ac:dyDescent="0.2">
      <c r="A167" s="26" t="s">
        <v>39</v>
      </c>
      <c r="B167" s="27">
        <v>115</v>
      </c>
      <c r="C167" s="27" t="s">
        <v>1</v>
      </c>
      <c r="D167" s="27" t="s">
        <v>1</v>
      </c>
      <c r="E167" s="27" t="s">
        <v>1</v>
      </c>
      <c r="F167" s="27">
        <v>115</v>
      </c>
      <c r="G167" s="27" t="s">
        <v>1</v>
      </c>
      <c r="H167" s="27" t="s">
        <v>1</v>
      </c>
      <c r="I167" s="27" t="s">
        <v>1</v>
      </c>
      <c r="J167" s="27" t="s">
        <v>1</v>
      </c>
      <c r="K167" s="27" t="s">
        <v>1</v>
      </c>
      <c r="L167" s="27" t="s">
        <v>1</v>
      </c>
      <c r="M167" s="27" t="s">
        <v>1</v>
      </c>
    </row>
    <row r="168" spans="1:13" ht="14" x14ac:dyDescent="0.2">
      <c r="A168" s="30" t="s">
        <v>1</v>
      </c>
      <c r="B168" s="31">
        <v>0.115</v>
      </c>
      <c r="C168" s="31">
        <v>0</v>
      </c>
      <c r="D168" s="31">
        <v>0</v>
      </c>
      <c r="E168" s="31">
        <v>0</v>
      </c>
      <c r="F168" s="31">
        <v>1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</row>
    <row r="169" spans="1:13" ht="30" x14ac:dyDescent="0.2">
      <c r="A169" s="28" t="s">
        <v>1</v>
      </c>
      <c r="B169" s="29" t="s">
        <v>1</v>
      </c>
      <c r="C169" s="29" t="s">
        <v>1</v>
      </c>
      <c r="D169" s="29" t="s">
        <v>1</v>
      </c>
      <c r="E169" s="29" t="s">
        <v>1</v>
      </c>
      <c r="F169" s="29" t="s">
        <v>157</v>
      </c>
      <c r="G169" s="29" t="s">
        <v>1</v>
      </c>
      <c r="H169" s="29" t="s">
        <v>1</v>
      </c>
      <c r="I169" s="29" t="s">
        <v>1</v>
      </c>
      <c r="J169" s="29" t="s">
        <v>1</v>
      </c>
      <c r="K169" s="29" t="s">
        <v>1</v>
      </c>
      <c r="L169" s="29" t="s">
        <v>1</v>
      </c>
      <c r="M169" s="29" t="s">
        <v>1</v>
      </c>
    </row>
    <row r="170" spans="1:13" ht="14" x14ac:dyDescent="0.2">
      <c r="A170" s="26" t="s">
        <v>40</v>
      </c>
      <c r="B170" s="27">
        <v>124</v>
      </c>
      <c r="C170" s="27" t="s">
        <v>1</v>
      </c>
      <c r="D170" s="27" t="s">
        <v>1</v>
      </c>
      <c r="E170" s="27" t="s">
        <v>1</v>
      </c>
      <c r="F170" s="27" t="s">
        <v>1</v>
      </c>
      <c r="G170" s="27">
        <v>124</v>
      </c>
      <c r="H170" s="27" t="s">
        <v>1</v>
      </c>
      <c r="I170" s="27" t="s">
        <v>1</v>
      </c>
      <c r="J170" s="27" t="s">
        <v>1</v>
      </c>
      <c r="K170" s="27" t="s">
        <v>1</v>
      </c>
      <c r="L170" s="27" t="s">
        <v>1</v>
      </c>
      <c r="M170" s="27" t="s">
        <v>1</v>
      </c>
    </row>
    <row r="171" spans="1:13" ht="14" x14ac:dyDescent="0.2">
      <c r="A171" s="30" t="s">
        <v>1</v>
      </c>
      <c r="B171" s="31">
        <v>0.124</v>
      </c>
      <c r="C171" s="31">
        <v>0</v>
      </c>
      <c r="D171" s="31">
        <v>0</v>
      </c>
      <c r="E171" s="31">
        <v>0</v>
      </c>
      <c r="F171" s="31">
        <v>0</v>
      </c>
      <c r="G171" s="31">
        <v>1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31">
        <v>0</v>
      </c>
    </row>
    <row r="172" spans="1:13" ht="30" x14ac:dyDescent="0.2">
      <c r="A172" s="28" t="s">
        <v>1</v>
      </c>
      <c r="B172" s="29" t="s">
        <v>1</v>
      </c>
      <c r="C172" s="29" t="s">
        <v>1</v>
      </c>
      <c r="D172" s="29" t="s">
        <v>1</v>
      </c>
      <c r="E172" s="29" t="s">
        <v>1</v>
      </c>
      <c r="F172" s="29" t="s">
        <v>1</v>
      </c>
      <c r="G172" s="29" t="s">
        <v>158</v>
      </c>
      <c r="H172" s="29" t="s">
        <v>1</v>
      </c>
      <c r="I172" s="29" t="s">
        <v>1</v>
      </c>
      <c r="J172" s="29" t="s">
        <v>1</v>
      </c>
      <c r="K172" s="29" t="s">
        <v>1</v>
      </c>
      <c r="L172" s="29" t="s">
        <v>1</v>
      </c>
      <c r="M172" s="29" t="s">
        <v>1</v>
      </c>
    </row>
    <row r="173" spans="1:13" ht="14" x14ac:dyDescent="0.2">
      <c r="A173" s="26" t="s">
        <v>41</v>
      </c>
      <c r="B173" s="27">
        <v>86</v>
      </c>
      <c r="C173" s="27" t="s">
        <v>1</v>
      </c>
      <c r="D173" s="27" t="s">
        <v>1</v>
      </c>
      <c r="E173" s="27" t="s">
        <v>1</v>
      </c>
      <c r="F173" s="27" t="s">
        <v>1</v>
      </c>
      <c r="G173" s="27" t="s">
        <v>1</v>
      </c>
      <c r="H173" s="27">
        <v>86</v>
      </c>
      <c r="I173" s="27" t="s">
        <v>1</v>
      </c>
      <c r="J173" s="27" t="s">
        <v>1</v>
      </c>
      <c r="K173" s="27" t="s">
        <v>1</v>
      </c>
      <c r="L173" s="27" t="s">
        <v>1</v>
      </c>
      <c r="M173" s="27" t="s">
        <v>1</v>
      </c>
    </row>
    <row r="174" spans="1:13" ht="14" x14ac:dyDescent="0.2">
      <c r="A174" s="30" t="s">
        <v>1</v>
      </c>
      <c r="B174" s="31">
        <v>8.5999999999999993E-2</v>
      </c>
      <c r="C174" s="31">
        <v>0</v>
      </c>
      <c r="D174" s="31">
        <v>0</v>
      </c>
      <c r="E174" s="31">
        <v>0</v>
      </c>
      <c r="F174" s="31">
        <v>0</v>
      </c>
      <c r="G174" s="31">
        <v>0</v>
      </c>
      <c r="H174" s="31">
        <v>1</v>
      </c>
      <c r="I174" s="31">
        <v>0</v>
      </c>
      <c r="J174" s="31">
        <v>0</v>
      </c>
      <c r="K174" s="31">
        <v>0</v>
      </c>
      <c r="L174" s="31">
        <v>0</v>
      </c>
      <c r="M174" s="31">
        <v>0</v>
      </c>
    </row>
    <row r="175" spans="1:13" ht="30" x14ac:dyDescent="0.2">
      <c r="A175" s="28" t="s">
        <v>1</v>
      </c>
      <c r="B175" s="29" t="s">
        <v>1</v>
      </c>
      <c r="C175" s="29" t="s">
        <v>1</v>
      </c>
      <c r="D175" s="29" t="s">
        <v>1</v>
      </c>
      <c r="E175" s="29" t="s">
        <v>1</v>
      </c>
      <c r="F175" s="29" t="s">
        <v>1</v>
      </c>
      <c r="G175" s="29" t="s">
        <v>1</v>
      </c>
      <c r="H175" s="29" t="s">
        <v>159</v>
      </c>
      <c r="I175" s="29" t="s">
        <v>1</v>
      </c>
      <c r="J175" s="29" t="s">
        <v>1</v>
      </c>
      <c r="K175" s="29" t="s">
        <v>1</v>
      </c>
      <c r="L175" s="29" t="s">
        <v>1</v>
      </c>
      <c r="M175" s="29" t="s">
        <v>1</v>
      </c>
    </row>
    <row r="176" spans="1:13" ht="14" x14ac:dyDescent="0.2">
      <c r="A176" s="26" t="s">
        <v>42</v>
      </c>
      <c r="B176" s="27">
        <v>86</v>
      </c>
      <c r="C176" s="27" t="s">
        <v>1</v>
      </c>
      <c r="D176" s="27" t="s">
        <v>1</v>
      </c>
      <c r="E176" s="27" t="s">
        <v>1</v>
      </c>
      <c r="F176" s="27" t="s">
        <v>1</v>
      </c>
      <c r="G176" s="27" t="s">
        <v>1</v>
      </c>
      <c r="H176" s="27" t="s">
        <v>1</v>
      </c>
      <c r="I176" s="27">
        <v>86</v>
      </c>
      <c r="J176" s="27" t="s">
        <v>1</v>
      </c>
      <c r="K176" s="27" t="s">
        <v>1</v>
      </c>
      <c r="L176" s="27" t="s">
        <v>1</v>
      </c>
      <c r="M176" s="27" t="s">
        <v>1</v>
      </c>
    </row>
    <row r="177" spans="1:13" ht="14" x14ac:dyDescent="0.2">
      <c r="A177" s="30" t="s">
        <v>1</v>
      </c>
      <c r="B177" s="31">
        <v>8.5999999999999993E-2</v>
      </c>
      <c r="C177" s="31">
        <v>0</v>
      </c>
      <c r="D177" s="31">
        <v>0</v>
      </c>
      <c r="E177" s="31">
        <v>0</v>
      </c>
      <c r="F177" s="31">
        <v>0</v>
      </c>
      <c r="G177" s="31">
        <v>0</v>
      </c>
      <c r="H177" s="31">
        <v>0</v>
      </c>
      <c r="I177" s="31">
        <v>1</v>
      </c>
      <c r="J177" s="31">
        <v>0</v>
      </c>
      <c r="K177" s="31">
        <v>0</v>
      </c>
      <c r="L177" s="31">
        <v>0</v>
      </c>
      <c r="M177" s="31">
        <v>0</v>
      </c>
    </row>
    <row r="178" spans="1:13" ht="30" x14ac:dyDescent="0.2">
      <c r="A178" s="28" t="s">
        <v>1</v>
      </c>
      <c r="B178" s="29" t="s">
        <v>1</v>
      </c>
      <c r="C178" s="29" t="s">
        <v>1</v>
      </c>
      <c r="D178" s="29" t="s">
        <v>1</v>
      </c>
      <c r="E178" s="29" t="s">
        <v>1</v>
      </c>
      <c r="F178" s="29" t="s">
        <v>1</v>
      </c>
      <c r="G178" s="29" t="s">
        <v>1</v>
      </c>
      <c r="H178" s="29" t="s">
        <v>1</v>
      </c>
      <c r="I178" s="29" t="s">
        <v>160</v>
      </c>
      <c r="J178" s="29" t="s">
        <v>1</v>
      </c>
      <c r="K178" s="29" t="s">
        <v>1</v>
      </c>
      <c r="L178" s="29" t="s">
        <v>1</v>
      </c>
      <c r="M178" s="29" t="s">
        <v>1</v>
      </c>
    </row>
    <row r="179" spans="1:13" ht="14" x14ac:dyDescent="0.2">
      <c r="A179" s="26" t="s">
        <v>43</v>
      </c>
      <c r="B179" s="27">
        <v>67</v>
      </c>
      <c r="C179" s="27" t="s">
        <v>1</v>
      </c>
      <c r="D179" s="27" t="s">
        <v>1</v>
      </c>
      <c r="E179" s="27" t="s">
        <v>1</v>
      </c>
      <c r="F179" s="27" t="s">
        <v>1</v>
      </c>
      <c r="G179" s="27" t="s">
        <v>1</v>
      </c>
      <c r="H179" s="27" t="s">
        <v>1</v>
      </c>
      <c r="I179" s="27" t="s">
        <v>1</v>
      </c>
      <c r="J179" s="27">
        <v>67</v>
      </c>
      <c r="K179" s="27" t="s">
        <v>1</v>
      </c>
      <c r="L179" s="27" t="s">
        <v>1</v>
      </c>
      <c r="M179" s="27" t="s">
        <v>1</v>
      </c>
    </row>
    <row r="180" spans="1:13" ht="14" x14ac:dyDescent="0.2">
      <c r="A180" s="30" t="s">
        <v>1</v>
      </c>
      <c r="B180" s="31">
        <v>6.7000000000000004E-2</v>
      </c>
      <c r="C180" s="31">
        <v>0</v>
      </c>
      <c r="D180" s="31">
        <v>0</v>
      </c>
      <c r="E180" s="31">
        <v>0</v>
      </c>
      <c r="F180" s="31">
        <v>0</v>
      </c>
      <c r="G180" s="31">
        <v>0</v>
      </c>
      <c r="H180" s="31">
        <v>0</v>
      </c>
      <c r="I180" s="31">
        <v>0</v>
      </c>
      <c r="J180" s="31">
        <v>1</v>
      </c>
      <c r="K180" s="31">
        <v>0</v>
      </c>
      <c r="L180" s="31">
        <v>0</v>
      </c>
      <c r="M180" s="31">
        <v>0</v>
      </c>
    </row>
    <row r="181" spans="1:13" ht="30" x14ac:dyDescent="0.2">
      <c r="A181" s="28" t="s">
        <v>1</v>
      </c>
      <c r="B181" s="29" t="s">
        <v>1</v>
      </c>
      <c r="C181" s="29" t="s">
        <v>1</v>
      </c>
      <c r="D181" s="29" t="s">
        <v>1</v>
      </c>
      <c r="E181" s="29" t="s">
        <v>1</v>
      </c>
      <c r="F181" s="29" t="s">
        <v>1</v>
      </c>
      <c r="G181" s="29" t="s">
        <v>1</v>
      </c>
      <c r="H181" s="29" t="s">
        <v>1</v>
      </c>
      <c r="I181" s="29" t="s">
        <v>1</v>
      </c>
      <c r="J181" s="29" t="s">
        <v>161</v>
      </c>
      <c r="K181" s="29" t="s">
        <v>1</v>
      </c>
      <c r="L181" s="29" t="s">
        <v>1</v>
      </c>
      <c r="M181" s="29" t="s">
        <v>1</v>
      </c>
    </row>
    <row r="182" spans="1:13" ht="14" x14ac:dyDescent="0.2">
      <c r="A182" s="26" t="s">
        <v>44</v>
      </c>
      <c r="B182" s="27">
        <v>85</v>
      </c>
      <c r="C182" s="27" t="s">
        <v>1</v>
      </c>
      <c r="D182" s="27" t="s">
        <v>1</v>
      </c>
      <c r="E182" s="27" t="s">
        <v>1</v>
      </c>
      <c r="F182" s="27" t="s">
        <v>1</v>
      </c>
      <c r="G182" s="27" t="s">
        <v>1</v>
      </c>
      <c r="H182" s="27" t="s">
        <v>1</v>
      </c>
      <c r="I182" s="27" t="s">
        <v>1</v>
      </c>
      <c r="J182" s="27" t="s">
        <v>1</v>
      </c>
      <c r="K182" s="27">
        <v>85</v>
      </c>
      <c r="L182" s="27" t="s">
        <v>1</v>
      </c>
      <c r="M182" s="27" t="s">
        <v>1</v>
      </c>
    </row>
    <row r="183" spans="1:13" ht="14" x14ac:dyDescent="0.2">
      <c r="A183" s="30" t="s">
        <v>1</v>
      </c>
      <c r="B183" s="31">
        <v>8.5000000000000006E-2</v>
      </c>
      <c r="C183" s="31">
        <v>0</v>
      </c>
      <c r="D183" s="31">
        <v>0</v>
      </c>
      <c r="E183" s="31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1">
        <v>1</v>
      </c>
      <c r="L183" s="31">
        <v>0</v>
      </c>
      <c r="M183" s="31">
        <v>0</v>
      </c>
    </row>
    <row r="184" spans="1:13" ht="30" x14ac:dyDescent="0.2">
      <c r="A184" s="28" t="s">
        <v>1</v>
      </c>
      <c r="B184" s="29" t="s">
        <v>1</v>
      </c>
      <c r="C184" s="29" t="s">
        <v>1</v>
      </c>
      <c r="D184" s="29" t="s">
        <v>1</v>
      </c>
      <c r="E184" s="29" t="s">
        <v>1</v>
      </c>
      <c r="F184" s="29" t="s">
        <v>1</v>
      </c>
      <c r="G184" s="29" t="s">
        <v>1</v>
      </c>
      <c r="H184" s="29" t="s">
        <v>1</v>
      </c>
      <c r="I184" s="29" t="s">
        <v>1</v>
      </c>
      <c r="J184" s="29" t="s">
        <v>1</v>
      </c>
      <c r="K184" s="29" t="s">
        <v>162</v>
      </c>
      <c r="L184" s="29" t="s">
        <v>1</v>
      </c>
      <c r="M184" s="29" t="s">
        <v>1</v>
      </c>
    </row>
    <row r="185" spans="1:13" ht="14" x14ac:dyDescent="0.2">
      <c r="A185" s="26" t="s">
        <v>45</v>
      </c>
      <c r="B185" s="27">
        <v>115</v>
      </c>
      <c r="C185" s="27" t="s">
        <v>1</v>
      </c>
      <c r="D185" s="27" t="s">
        <v>1</v>
      </c>
      <c r="E185" s="27" t="s">
        <v>1</v>
      </c>
      <c r="F185" s="27" t="s">
        <v>1</v>
      </c>
      <c r="G185" s="27" t="s">
        <v>1</v>
      </c>
      <c r="H185" s="27" t="s">
        <v>1</v>
      </c>
      <c r="I185" s="27" t="s">
        <v>1</v>
      </c>
      <c r="J185" s="27" t="s">
        <v>1</v>
      </c>
      <c r="K185" s="27" t="s">
        <v>1</v>
      </c>
      <c r="L185" s="27">
        <v>115</v>
      </c>
      <c r="M185" s="27" t="s">
        <v>1</v>
      </c>
    </row>
    <row r="186" spans="1:13" ht="14" x14ac:dyDescent="0.2">
      <c r="A186" s="30" t="s">
        <v>1</v>
      </c>
      <c r="B186" s="31">
        <v>0.115</v>
      </c>
      <c r="C186" s="31">
        <v>0</v>
      </c>
      <c r="D186" s="31">
        <v>0</v>
      </c>
      <c r="E186" s="31">
        <v>0</v>
      </c>
      <c r="F186" s="31">
        <v>0</v>
      </c>
      <c r="G186" s="31">
        <v>0</v>
      </c>
      <c r="H186" s="31">
        <v>0</v>
      </c>
      <c r="I186" s="31">
        <v>0</v>
      </c>
      <c r="J186" s="31">
        <v>0</v>
      </c>
      <c r="K186" s="31">
        <v>0</v>
      </c>
      <c r="L186" s="31">
        <v>1</v>
      </c>
      <c r="M186" s="31">
        <v>0</v>
      </c>
    </row>
    <row r="187" spans="1:13" ht="30" x14ac:dyDescent="0.2">
      <c r="A187" s="28" t="s">
        <v>1</v>
      </c>
      <c r="B187" s="29" t="s">
        <v>1</v>
      </c>
      <c r="C187" s="29" t="s">
        <v>1</v>
      </c>
      <c r="D187" s="29" t="s">
        <v>1</v>
      </c>
      <c r="E187" s="29" t="s">
        <v>1</v>
      </c>
      <c r="F187" s="29" t="s">
        <v>1</v>
      </c>
      <c r="G187" s="29" t="s">
        <v>1</v>
      </c>
      <c r="H187" s="29" t="s">
        <v>1</v>
      </c>
      <c r="I187" s="29" t="s">
        <v>1</v>
      </c>
      <c r="J187" s="29" t="s">
        <v>1</v>
      </c>
      <c r="K187" s="29" t="s">
        <v>1</v>
      </c>
      <c r="L187" s="29" t="s">
        <v>163</v>
      </c>
      <c r="M187" s="29" t="s">
        <v>1</v>
      </c>
    </row>
    <row r="188" spans="1:13" ht="14" x14ac:dyDescent="0.2">
      <c r="A188" s="26" t="s">
        <v>46</v>
      </c>
      <c r="B188" s="27">
        <v>89</v>
      </c>
      <c r="C188" s="27" t="s">
        <v>1</v>
      </c>
      <c r="D188" s="27" t="s">
        <v>1</v>
      </c>
      <c r="E188" s="27" t="s">
        <v>1</v>
      </c>
      <c r="F188" s="27" t="s">
        <v>1</v>
      </c>
      <c r="G188" s="27" t="s">
        <v>1</v>
      </c>
      <c r="H188" s="27" t="s">
        <v>1</v>
      </c>
      <c r="I188" s="27" t="s">
        <v>1</v>
      </c>
      <c r="J188" s="27" t="s">
        <v>1</v>
      </c>
      <c r="K188" s="27" t="s">
        <v>1</v>
      </c>
      <c r="L188" s="27" t="s">
        <v>1</v>
      </c>
      <c r="M188" s="27">
        <v>89</v>
      </c>
    </row>
    <row r="189" spans="1:13" ht="14" x14ac:dyDescent="0.2">
      <c r="A189" s="30" t="s">
        <v>1</v>
      </c>
      <c r="B189" s="31">
        <v>8.8999999999999996E-2</v>
      </c>
      <c r="C189" s="31">
        <v>0</v>
      </c>
      <c r="D189" s="31">
        <v>0</v>
      </c>
      <c r="E189" s="31">
        <v>0</v>
      </c>
      <c r="F189" s="31">
        <v>0</v>
      </c>
      <c r="G189" s="31">
        <v>0</v>
      </c>
      <c r="H189" s="31">
        <v>0</v>
      </c>
      <c r="I189" s="31">
        <v>0</v>
      </c>
      <c r="J189" s="31">
        <v>0</v>
      </c>
      <c r="K189" s="31">
        <v>0</v>
      </c>
      <c r="L189" s="31">
        <v>0</v>
      </c>
      <c r="M189" s="31">
        <v>1</v>
      </c>
    </row>
    <row r="190" spans="1:13" ht="30" x14ac:dyDescent="0.2">
      <c r="A190" s="28" t="s">
        <v>1</v>
      </c>
      <c r="B190" s="29" t="s">
        <v>1</v>
      </c>
      <c r="C190" s="29" t="s">
        <v>1</v>
      </c>
      <c r="D190" s="29" t="s">
        <v>1</v>
      </c>
      <c r="E190" s="29" t="s">
        <v>1</v>
      </c>
      <c r="F190" s="29" t="s">
        <v>1</v>
      </c>
      <c r="G190" s="29" t="s">
        <v>1</v>
      </c>
      <c r="H190" s="29" t="s">
        <v>1</v>
      </c>
      <c r="I190" s="29" t="s">
        <v>1</v>
      </c>
      <c r="J190" s="29" t="s">
        <v>1</v>
      </c>
      <c r="K190" s="29" t="s">
        <v>1</v>
      </c>
      <c r="L190" s="29" t="s">
        <v>1</v>
      </c>
      <c r="M190" s="29" t="s">
        <v>164</v>
      </c>
    </row>
    <row r="191" spans="1:13" ht="14" x14ac:dyDescent="0.2">
      <c r="C191" s="20"/>
    </row>
    <row r="192" spans="1:13" ht="14" x14ac:dyDescent="0.2">
      <c r="A192" s="32" t="s">
        <v>4</v>
      </c>
      <c r="B192" s="20"/>
      <c r="C192" s="20"/>
    </row>
    <row r="193" spans="1:13" ht="14" x14ac:dyDescent="0.2">
      <c r="A193" s="33" t="s">
        <v>5</v>
      </c>
      <c r="B193" s="20"/>
      <c r="C193" s="20"/>
    </row>
    <row r="196" spans="1:13" ht="14" x14ac:dyDescent="0.2">
      <c r="A196" s="19" t="s">
        <v>3</v>
      </c>
      <c r="B196" s="20"/>
      <c r="C196" s="20"/>
    </row>
    <row r="197" spans="1:13" ht="14" x14ac:dyDescent="0.2">
      <c r="A197" s="19"/>
      <c r="B197" s="20"/>
      <c r="C197" s="20"/>
    </row>
    <row r="198" spans="1:13" ht="15" x14ac:dyDescent="0.2">
      <c r="A198" s="21" t="s">
        <v>47</v>
      </c>
      <c r="B198" s="20"/>
      <c r="C198" s="20"/>
    </row>
    <row r="199" spans="1:13" ht="15" x14ac:dyDescent="0.2">
      <c r="A199" s="21" t="s">
        <v>1</v>
      </c>
      <c r="B199" s="20"/>
      <c r="C199" s="20"/>
    </row>
    <row r="200" spans="1:13" ht="15" x14ac:dyDescent="0.2">
      <c r="A200" s="21"/>
      <c r="B200" s="20"/>
      <c r="C200" s="20"/>
    </row>
    <row r="201" spans="1:13" ht="14" x14ac:dyDescent="0.2">
      <c r="A201" s="20"/>
      <c r="B201" s="20"/>
      <c r="C201" s="20"/>
    </row>
    <row r="202" spans="1:13" ht="14" x14ac:dyDescent="0.2">
      <c r="A202" s="22" t="s">
        <v>1</v>
      </c>
      <c r="B202" s="20"/>
      <c r="C202" s="20"/>
    </row>
    <row r="203" spans="1:13" ht="14" x14ac:dyDescent="0.2">
      <c r="A203" s="23" t="s">
        <v>1</v>
      </c>
      <c r="B203" s="20"/>
      <c r="C203" s="20"/>
    </row>
    <row r="204" spans="1:13" ht="14" x14ac:dyDescent="0.2">
      <c r="A204" s="24" t="s">
        <v>1</v>
      </c>
      <c r="B204" s="20"/>
      <c r="C204" s="20"/>
    </row>
    <row r="205" spans="1:13" ht="14" x14ac:dyDescent="0.2">
      <c r="A205" s="20"/>
      <c r="B205" s="20"/>
    </row>
    <row r="206" spans="1:13" ht="38.25" customHeight="1" x14ac:dyDescent="0.2">
      <c r="A206" s="8"/>
      <c r="B206" s="13" t="s">
        <v>1</v>
      </c>
      <c r="C206" s="13" t="s">
        <v>1</v>
      </c>
      <c r="D206" s="13" t="s">
        <v>1</v>
      </c>
      <c r="E206" s="13" t="s">
        <v>1</v>
      </c>
      <c r="F206" s="13" t="s">
        <v>1</v>
      </c>
      <c r="G206" s="13" t="s">
        <v>1</v>
      </c>
      <c r="H206" s="13" t="s">
        <v>1</v>
      </c>
      <c r="I206" s="13" t="s">
        <v>1</v>
      </c>
      <c r="J206" s="13" t="s">
        <v>1</v>
      </c>
      <c r="K206" s="13" t="s">
        <v>1</v>
      </c>
      <c r="L206" s="13" t="s">
        <v>1</v>
      </c>
      <c r="M206" s="13" t="s">
        <v>1</v>
      </c>
    </row>
    <row r="207" spans="1:13" ht="45" x14ac:dyDescent="0.2">
      <c r="A207" s="8"/>
      <c r="B207" s="8" t="s">
        <v>20</v>
      </c>
      <c r="C207" s="8" t="s">
        <v>36</v>
      </c>
      <c r="D207" s="8" t="s">
        <v>37</v>
      </c>
      <c r="E207" s="8" t="s">
        <v>38</v>
      </c>
      <c r="F207" s="8" t="s">
        <v>39</v>
      </c>
      <c r="G207" s="8" t="s">
        <v>40</v>
      </c>
      <c r="H207" s="8" t="s">
        <v>41</v>
      </c>
      <c r="I207" s="8" t="s">
        <v>42</v>
      </c>
      <c r="J207" s="8" t="s">
        <v>43</v>
      </c>
      <c r="K207" s="8" t="s">
        <v>44</v>
      </c>
      <c r="L207" s="8" t="s">
        <v>45</v>
      </c>
      <c r="M207" s="8" t="s">
        <v>46</v>
      </c>
    </row>
    <row r="208" spans="1:13" ht="14" x14ac:dyDescent="0.2">
      <c r="A208" s="25"/>
      <c r="B208" s="25" t="s">
        <v>17</v>
      </c>
      <c r="C208" s="25" t="s">
        <v>7</v>
      </c>
      <c r="D208" s="25" t="s">
        <v>12</v>
      </c>
      <c r="E208" s="25" t="s">
        <v>69</v>
      </c>
      <c r="F208" s="25" t="s">
        <v>70</v>
      </c>
      <c r="G208" s="25" t="s">
        <v>71</v>
      </c>
      <c r="H208" s="25" t="s">
        <v>92</v>
      </c>
      <c r="I208" s="25" t="s">
        <v>93</v>
      </c>
      <c r="J208" s="25" t="s">
        <v>94</v>
      </c>
      <c r="K208" s="25" t="s">
        <v>129</v>
      </c>
      <c r="L208" s="25" t="s">
        <v>130</v>
      </c>
      <c r="M208" s="25" t="s">
        <v>131</v>
      </c>
    </row>
    <row r="209" spans="1:13" ht="14" x14ac:dyDescent="0.2">
      <c r="A209" s="26" t="s">
        <v>16</v>
      </c>
      <c r="B209" s="27">
        <v>1000</v>
      </c>
      <c r="C209" s="27">
        <v>50</v>
      </c>
      <c r="D209" s="27">
        <v>87</v>
      </c>
      <c r="E209" s="27">
        <v>96</v>
      </c>
      <c r="F209" s="27">
        <v>115</v>
      </c>
      <c r="G209" s="27">
        <v>124</v>
      </c>
      <c r="H209" s="27">
        <v>86</v>
      </c>
      <c r="I209" s="27">
        <v>86</v>
      </c>
      <c r="J209" s="27">
        <v>67</v>
      </c>
      <c r="K209" s="27">
        <v>85</v>
      </c>
      <c r="L209" s="27">
        <v>115</v>
      </c>
      <c r="M209" s="27">
        <v>89</v>
      </c>
    </row>
    <row r="210" spans="1:13" ht="14" x14ac:dyDescent="0.2">
      <c r="A210" s="26" t="s">
        <v>15</v>
      </c>
      <c r="B210" s="27">
        <v>1000</v>
      </c>
      <c r="C210" s="27">
        <v>50</v>
      </c>
      <c r="D210" s="27">
        <v>87</v>
      </c>
      <c r="E210" s="27">
        <v>96</v>
      </c>
      <c r="F210" s="27">
        <v>115</v>
      </c>
      <c r="G210" s="27">
        <v>124</v>
      </c>
      <c r="H210" s="27">
        <v>86</v>
      </c>
      <c r="I210" s="27">
        <v>86</v>
      </c>
      <c r="J210" s="27">
        <v>67</v>
      </c>
      <c r="K210" s="27">
        <v>85</v>
      </c>
      <c r="L210" s="27">
        <v>115</v>
      </c>
      <c r="M210" s="27">
        <v>89</v>
      </c>
    </row>
    <row r="211" spans="1:13" ht="15" x14ac:dyDescent="0.2">
      <c r="A211" s="28" t="s">
        <v>1</v>
      </c>
      <c r="B211" s="29" t="s">
        <v>1</v>
      </c>
      <c r="C211" s="29" t="s">
        <v>1</v>
      </c>
      <c r="D211" s="29" t="s">
        <v>1</v>
      </c>
      <c r="E211" s="29" t="s">
        <v>1</v>
      </c>
      <c r="F211" s="29" t="s">
        <v>1</v>
      </c>
      <c r="G211" s="29" t="s">
        <v>1</v>
      </c>
      <c r="H211" s="29" t="s">
        <v>1</v>
      </c>
      <c r="I211" s="29" t="s">
        <v>1</v>
      </c>
      <c r="J211" s="29" t="s">
        <v>1</v>
      </c>
      <c r="K211" s="29" t="s">
        <v>1</v>
      </c>
      <c r="L211" s="29" t="s">
        <v>1</v>
      </c>
      <c r="M211" s="29" t="s">
        <v>1</v>
      </c>
    </row>
    <row r="212" spans="1:13" ht="14" x14ac:dyDescent="0.2">
      <c r="A212" s="26" t="s">
        <v>48</v>
      </c>
      <c r="B212" s="27">
        <v>153</v>
      </c>
      <c r="C212" s="27">
        <v>12</v>
      </c>
      <c r="D212" s="27">
        <v>14</v>
      </c>
      <c r="E212" s="27">
        <v>17</v>
      </c>
      <c r="F212" s="27">
        <v>16</v>
      </c>
      <c r="G212" s="27">
        <v>17</v>
      </c>
      <c r="H212" s="27">
        <v>11</v>
      </c>
      <c r="I212" s="27">
        <v>16</v>
      </c>
      <c r="J212" s="27">
        <v>8</v>
      </c>
      <c r="K212" s="27">
        <v>6</v>
      </c>
      <c r="L212" s="27">
        <v>18</v>
      </c>
      <c r="M212" s="27">
        <v>18</v>
      </c>
    </row>
    <row r="213" spans="1:13" ht="14" x14ac:dyDescent="0.2">
      <c r="A213" s="30" t="s">
        <v>1</v>
      </c>
      <c r="B213" s="31">
        <v>0.153</v>
      </c>
      <c r="C213" s="31">
        <v>0.24</v>
      </c>
      <c r="D213" s="31">
        <v>0.160919540229885</v>
      </c>
      <c r="E213" s="31">
        <v>0.17708333333333301</v>
      </c>
      <c r="F213" s="31">
        <v>0.139130434782609</v>
      </c>
      <c r="G213" s="31">
        <v>0.13709677419354799</v>
      </c>
      <c r="H213" s="31">
        <v>0.127906976744186</v>
      </c>
      <c r="I213" s="31">
        <v>0.186046511627907</v>
      </c>
      <c r="J213" s="31">
        <v>0.119402985074627</v>
      </c>
      <c r="K213" s="31">
        <v>7.0588235294118007E-2</v>
      </c>
      <c r="L213" s="31">
        <v>0.15652173913043499</v>
      </c>
      <c r="M213" s="31">
        <v>0.202247191011236</v>
      </c>
    </row>
    <row r="214" spans="1:13" ht="15" x14ac:dyDescent="0.2">
      <c r="A214" s="28" t="s">
        <v>1</v>
      </c>
      <c r="B214" s="29" t="s">
        <v>129</v>
      </c>
      <c r="C214" s="29" t="s">
        <v>129</v>
      </c>
      <c r="D214" s="29" t="s">
        <v>1</v>
      </c>
      <c r="E214" s="29" t="s">
        <v>129</v>
      </c>
      <c r="F214" s="29" t="s">
        <v>1</v>
      </c>
      <c r="G214" s="29" t="s">
        <v>1</v>
      </c>
      <c r="H214" s="29" t="s">
        <v>1</v>
      </c>
      <c r="I214" s="29" t="s">
        <v>129</v>
      </c>
      <c r="J214" s="29" t="s">
        <v>1</v>
      </c>
      <c r="K214" s="29" t="s">
        <v>1</v>
      </c>
      <c r="L214" s="29" t="s">
        <v>1</v>
      </c>
      <c r="M214" s="29" t="s">
        <v>129</v>
      </c>
    </row>
    <row r="215" spans="1:13" ht="14" x14ac:dyDescent="0.2">
      <c r="A215" s="26" t="s">
        <v>49</v>
      </c>
      <c r="B215" s="27">
        <v>221</v>
      </c>
      <c r="C215" s="27">
        <v>12</v>
      </c>
      <c r="D215" s="27">
        <v>14</v>
      </c>
      <c r="E215" s="27">
        <v>14</v>
      </c>
      <c r="F215" s="27">
        <v>26</v>
      </c>
      <c r="G215" s="27">
        <v>25</v>
      </c>
      <c r="H215" s="27">
        <v>20</v>
      </c>
      <c r="I215" s="27">
        <v>22</v>
      </c>
      <c r="J215" s="27">
        <v>13</v>
      </c>
      <c r="K215" s="27">
        <v>28</v>
      </c>
      <c r="L215" s="27">
        <v>30</v>
      </c>
      <c r="M215" s="27">
        <v>17</v>
      </c>
    </row>
    <row r="216" spans="1:13" ht="14" x14ac:dyDescent="0.2">
      <c r="A216" s="30" t="s">
        <v>1</v>
      </c>
      <c r="B216" s="31">
        <v>0.221</v>
      </c>
      <c r="C216" s="31">
        <v>0.24</v>
      </c>
      <c r="D216" s="31">
        <v>0.160919540229885</v>
      </c>
      <c r="E216" s="31">
        <v>0.14583333333333301</v>
      </c>
      <c r="F216" s="31">
        <v>0.22608695652173899</v>
      </c>
      <c r="G216" s="31">
        <v>0.20161290322580599</v>
      </c>
      <c r="H216" s="31">
        <v>0.232558139534884</v>
      </c>
      <c r="I216" s="31">
        <v>0.25581395348837199</v>
      </c>
      <c r="J216" s="31">
        <v>0.19402985074626899</v>
      </c>
      <c r="K216" s="31">
        <v>0.32941176470588202</v>
      </c>
      <c r="L216" s="31">
        <v>0.26086956521739102</v>
      </c>
      <c r="M216" s="31">
        <v>0.19101123595505601</v>
      </c>
    </row>
    <row r="217" spans="1:13" ht="15" x14ac:dyDescent="0.2">
      <c r="A217" s="28" t="s">
        <v>1</v>
      </c>
      <c r="B217" s="29" t="s">
        <v>1</v>
      </c>
      <c r="C217" s="29" t="s">
        <v>1</v>
      </c>
      <c r="D217" s="29" t="s">
        <v>1</v>
      </c>
      <c r="E217" s="29" t="s">
        <v>1</v>
      </c>
      <c r="F217" s="29" t="s">
        <v>1</v>
      </c>
      <c r="G217" s="29" t="s">
        <v>1</v>
      </c>
      <c r="H217" s="29" t="s">
        <v>1</v>
      </c>
      <c r="I217" s="29" t="s">
        <v>1</v>
      </c>
      <c r="J217" s="29" t="s">
        <v>1</v>
      </c>
      <c r="K217" s="29" t="s">
        <v>165</v>
      </c>
      <c r="L217" s="29" t="s">
        <v>69</v>
      </c>
      <c r="M217" s="29" t="s">
        <v>1</v>
      </c>
    </row>
    <row r="218" spans="1:13" ht="14" x14ac:dyDescent="0.2">
      <c r="A218" s="26" t="s">
        <v>50</v>
      </c>
      <c r="B218" s="27">
        <v>350</v>
      </c>
      <c r="C218" s="27">
        <v>8</v>
      </c>
      <c r="D218" s="27">
        <v>38</v>
      </c>
      <c r="E218" s="27">
        <v>38</v>
      </c>
      <c r="F218" s="27">
        <v>39</v>
      </c>
      <c r="G218" s="27">
        <v>47</v>
      </c>
      <c r="H218" s="27">
        <v>35</v>
      </c>
      <c r="I218" s="27">
        <v>27</v>
      </c>
      <c r="J218" s="27">
        <v>22</v>
      </c>
      <c r="K218" s="27">
        <v>28</v>
      </c>
      <c r="L218" s="27">
        <v>38</v>
      </c>
      <c r="M218" s="27">
        <v>30</v>
      </c>
    </row>
    <row r="219" spans="1:13" ht="14" x14ac:dyDescent="0.2">
      <c r="A219" s="30" t="s">
        <v>1</v>
      </c>
      <c r="B219" s="31">
        <v>0.35</v>
      </c>
      <c r="C219" s="31">
        <v>0.16</v>
      </c>
      <c r="D219" s="31">
        <v>0.43678160919540199</v>
      </c>
      <c r="E219" s="31">
        <v>0.39583333333333298</v>
      </c>
      <c r="F219" s="31">
        <v>0.33913043478260901</v>
      </c>
      <c r="G219" s="31">
        <v>0.37903225806451601</v>
      </c>
      <c r="H219" s="31">
        <v>0.40697674418604701</v>
      </c>
      <c r="I219" s="31">
        <v>0.31395348837209303</v>
      </c>
      <c r="J219" s="31">
        <v>0.328358208955224</v>
      </c>
      <c r="K219" s="31">
        <v>0.32941176470588202</v>
      </c>
      <c r="L219" s="31">
        <v>0.33043478260869602</v>
      </c>
      <c r="M219" s="31">
        <v>0.33707865168539303</v>
      </c>
    </row>
    <row r="220" spans="1:13" ht="15" x14ac:dyDescent="0.2">
      <c r="A220" s="28" t="s">
        <v>1</v>
      </c>
      <c r="B220" s="29" t="s">
        <v>7</v>
      </c>
      <c r="C220" s="29" t="s">
        <v>1</v>
      </c>
      <c r="D220" s="29" t="s">
        <v>7</v>
      </c>
      <c r="E220" s="29" t="s">
        <v>7</v>
      </c>
      <c r="F220" s="29" t="s">
        <v>7</v>
      </c>
      <c r="G220" s="29" t="s">
        <v>7</v>
      </c>
      <c r="H220" s="29" t="s">
        <v>7</v>
      </c>
      <c r="I220" s="29" t="s">
        <v>7</v>
      </c>
      <c r="J220" s="29" t="s">
        <v>7</v>
      </c>
      <c r="K220" s="29" t="s">
        <v>7</v>
      </c>
      <c r="L220" s="29" t="s">
        <v>7</v>
      </c>
      <c r="M220" s="29" t="s">
        <v>7</v>
      </c>
    </row>
    <row r="221" spans="1:13" ht="14" x14ac:dyDescent="0.2">
      <c r="A221" s="26" t="s">
        <v>51</v>
      </c>
      <c r="B221" s="27">
        <v>199</v>
      </c>
      <c r="C221" s="27">
        <v>6</v>
      </c>
      <c r="D221" s="27">
        <v>14</v>
      </c>
      <c r="E221" s="27">
        <v>22</v>
      </c>
      <c r="F221" s="27">
        <v>22</v>
      </c>
      <c r="G221" s="27">
        <v>26</v>
      </c>
      <c r="H221" s="27">
        <v>16</v>
      </c>
      <c r="I221" s="27">
        <v>21</v>
      </c>
      <c r="J221" s="27">
        <v>17</v>
      </c>
      <c r="K221" s="27">
        <v>16</v>
      </c>
      <c r="L221" s="27">
        <v>23</v>
      </c>
      <c r="M221" s="27">
        <v>16</v>
      </c>
    </row>
    <row r="222" spans="1:13" ht="14" x14ac:dyDescent="0.2">
      <c r="A222" s="30" t="s">
        <v>1</v>
      </c>
      <c r="B222" s="31">
        <v>0.19900000000000001</v>
      </c>
      <c r="C222" s="31">
        <v>0.12</v>
      </c>
      <c r="D222" s="31">
        <v>0.160919540229885</v>
      </c>
      <c r="E222" s="31">
        <v>0.22916666666666699</v>
      </c>
      <c r="F222" s="31">
        <v>0.19130434782608699</v>
      </c>
      <c r="G222" s="31">
        <v>0.209677419354839</v>
      </c>
      <c r="H222" s="31">
        <v>0.186046511627907</v>
      </c>
      <c r="I222" s="31">
        <v>0.24418604651162801</v>
      </c>
      <c r="J222" s="31">
        <v>0.25373134328358199</v>
      </c>
      <c r="K222" s="31">
        <v>0.188235294117647</v>
      </c>
      <c r="L222" s="31">
        <v>0.2</v>
      </c>
      <c r="M222" s="31">
        <v>0.17977528089887601</v>
      </c>
    </row>
    <row r="223" spans="1:13" ht="15" x14ac:dyDescent="0.2">
      <c r="A223" s="28" t="s">
        <v>1</v>
      </c>
      <c r="B223" s="29" t="s">
        <v>1</v>
      </c>
      <c r="C223" s="29" t="s">
        <v>1</v>
      </c>
      <c r="D223" s="29" t="s">
        <v>1</v>
      </c>
      <c r="E223" s="29" t="s">
        <v>1</v>
      </c>
      <c r="F223" s="29" t="s">
        <v>1</v>
      </c>
      <c r="G223" s="29" t="s">
        <v>1</v>
      </c>
      <c r="H223" s="29" t="s">
        <v>1</v>
      </c>
      <c r="I223" s="29" t="s">
        <v>1</v>
      </c>
      <c r="J223" s="29" t="s">
        <v>1</v>
      </c>
      <c r="K223" s="29" t="s">
        <v>1</v>
      </c>
      <c r="L223" s="29" t="s">
        <v>1</v>
      </c>
      <c r="M223" s="29" t="s">
        <v>1</v>
      </c>
    </row>
    <row r="224" spans="1:13" ht="14" x14ac:dyDescent="0.2">
      <c r="A224" s="26" t="s">
        <v>52</v>
      </c>
      <c r="B224" s="27">
        <v>65</v>
      </c>
      <c r="C224" s="27">
        <v>8</v>
      </c>
      <c r="D224" s="27">
        <v>7</v>
      </c>
      <c r="E224" s="27">
        <v>4</v>
      </c>
      <c r="F224" s="27">
        <v>10</v>
      </c>
      <c r="G224" s="27">
        <v>9</v>
      </c>
      <c r="H224" s="27">
        <v>4</v>
      </c>
      <c r="I224" s="27" t="s">
        <v>1</v>
      </c>
      <c r="J224" s="27">
        <v>7</v>
      </c>
      <c r="K224" s="27">
        <v>7</v>
      </c>
      <c r="L224" s="27">
        <v>6</v>
      </c>
      <c r="M224" s="27">
        <v>3</v>
      </c>
    </row>
    <row r="225" spans="1:13" ht="14" x14ac:dyDescent="0.2">
      <c r="A225" s="30" t="s">
        <v>1</v>
      </c>
      <c r="B225" s="31">
        <v>6.5000000000000002E-2</v>
      </c>
      <c r="C225" s="31">
        <v>0.16</v>
      </c>
      <c r="D225" s="31">
        <v>8.0459770114942999E-2</v>
      </c>
      <c r="E225" s="31">
        <v>4.1666666666666997E-2</v>
      </c>
      <c r="F225" s="31">
        <v>8.6956521739130002E-2</v>
      </c>
      <c r="G225" s="31">
        <v>7.2580645161289994E-2</v>
      </c>
      <c r="H225" s="31">
        <v>4.6511627906977E-2</v>
      </c>
      <c r="I225" s="31">
        <v>0</v>
      </c>
      <c r="J225" s="31">
        <v>0.104477611940299</v>
      </c>
      <c r="K225" s="31">
        <v>8.2352941176471003E-2</v>
      </c>
      <c r="L225" s="31">
        <v>5.2173913043478001E-2</v>
      </c>
      <c r="M225" s="31">
        <v>3.3707865168538999E-2</v>
      </c>
    </row>
    <row r="226" spans="1:13" ht="15" x14ac:dyDescent="0.2">
      <c r="A226" s="28" t="s">
        <v>1</v>
      </c>
      <c r="B226" s="29" t="s">
        <v>1</v>
      </c>
      <c r="C226" s="29" t="s">
        <v>166</v>
      </c>
      <c r="D226" s="29" t="s">
        <v>93</v>
      </c>
      <c r="E226" s="29" t="s">
        <v>1</v>
      </c>
      <c r="F226" s="29" t="s">
        <v>93</v>
      </c>
      <c r="G226" s="29" t="s">
        <v>93</v>
      </c>
      <c r="H226" s="29" t="s">
        <v>93</v>
      </c>
      <c r="I226" s="29" t="s">
        <v>1</v>
      </c>
      <c r="J226" s="29" t="s">
        <v>93</v>
      </c>
      <c r="K226" s="29" t="s">
        <v>93</v>
      </c>
      <c r="L226" s="29" t="s">
        <v>93</v>
      </c>
      <c r="M226" s="29" t="s">
        <v>1</v>
      </c>
    </row>
    <row r="227" spans="1:13" ht="14" x14ac:dyDescent="0.2">
      <c r="A227" s="26" t="s">
        <v>53</v>
      </c>
      <c r="B227" s="27">
        <v>12</v>
      </c>
      <c r="C227" s="27">
        <v>4</v>
      </c>
      <c r="D227" s="27" t="s">
        <v>1</v>
      </c>
      <c r="E227" s="27">
        <v>1</v>
      </c>
      <c r="F227" s="27">
        <v>2</v>
      </c>
      <c r="G227" s="27" t="s">
        <v>1</v>
      </c>
      <c r="H227" s="27" t="s">
        <v>1</v>
      </c>
      <c r="I227" s="27" t="s">
        <v>1</v>
      </c>
      <c r="J227" s="27" t="s">
        <v>1</v>
      </c>
      <c r="K227" s="27" t="s">
        <v>1</v>
      </c>
      <c r="L227" s="27" t="s">
        <v>1</v>
      </c>
      <c r="M227" s="27">
        <v>5</v>
      </c>
    </row>
    <row r="228" spans="1:13" ht="14" x14ac:dyDescent="0.2">
      <c r="A228" s="30" t="s">
        <v>1</v>
      </c>
      <c r="B228" s="31">
        <v>1.2E-2</v>
      </c>
      <c r="C228" s="31">
        <v>0.08</v>
      </c>
      <c r="D228" s="31">
        <v>0</v>
      </c>
      <c r="E228" s="31">
        <v>1.0416666666666999E-2</v>
      </c>
      <c r="F228" s="31">
        <v>1.7391304347826E-2</v>
      </c>
      <c r="G228" s="31">
        <v>0</v>
      </c>
      <c r="H228" s="31">
        <v>0</v>
      </c>
      <c r="I228" s="31">
        <v>0</v>
      </c>
      <c r="J228" s="31">
        <v>0</v>
      </c>
      <c r="K228" s="31">
        <v>0</v>
      </c>
      <c r="L228" s="31">
        <v>0</v>
      </c>
      <c r="M228" s="31">
        <v>5.6179775280899E-2</v>
      </c>
    </row>
    <row r="229" spans="1:13" ht="30" x14ac:dyDescent="0.2">
      <c r="A229" s="28" t="s">
        <v>1</v>
      </c>
      <c r="B229" s="29" t="s">
        <v>1</v>
      </c>
      <c r="C229" s="29" t="s">
        <v>167</v>
      </c>
      <c r="D229" s="29" t="s">
        <v>1</v>
      </c>
      <c r="E229" s="29" t="s">
        <v>1</v>
      </c>
      <c r="F229" s="29" t="s">
        <v>1</v>
      </c>
      <c r="G229" s="29" t="s">
        <v>1</v>
      </c>
      <c r="H229" s="29" t="s">
        <v>1</v>
      </c>
      <c r="I229" s="29" t="s">
        <v>1</v>
      </c>
      <c r="J229" s="29" t="s">
        <v>1</v>
      </c>
      <c r="K229" s="29" t="s">
        <v>1</v>
      </c>
      <c r="L229" s="29" t="s">
        <v>1</v>
      </c>
      <c r="M229" s="29" t="s">
        <v>168</v>
      </c>
    </row>
    <row r="230" spans="1:13" ht="14" x14ac:dyDescent="0.2">
      <c r="C230" s="20"/>
    </row>
    <row r="231" spans="1:13" ht="14" x14ac:dyDescent="0.2">
      <c r="A231" s="32" t="s">
        <v>4</v>
      </c>
      <c r="B231" s="20"/>
      <c r="C231" s="20"/>
    </row>
    <row r="232" spans="1:13" ht="14" x14ac:dyDescent="0.2">
      <c r="A232" s="33" t="s">
        <v>5</v>
      </c>
      <c r="B232" s="20"/>
      <c r="C232" s="20"/>
    </row>
    <row r="235" spans="1:13" ht="14" x14ac:dyDescent="0.2">
      <c r="A235" s="19" t="s">
        <v>3</v>
      </c>
      <c r="B235" s="20"/>
      <c r="C235" s="20"/>
    </row>
    <row r="236" spans="1:13" ht="14" x14ac:dyDescent="0.2">
      <c r="A236" s="19"/>
      <c r="B236" s="20"/>
      <c r="C236" s="20"/>
    </row>
    <row r="237" spans="1:13" ht="15" x14ac:dyDescent="0.2">
      <c r="A237" s="21" t="s">
        <v>54</v>
      </c>
      <c r="B237" s="20"/>
      <c r="C237" s="20"/>
    </row>
    <row r="238" spans="1:13" ht="15" x14ac:dyDescent="0.2">
      <c r="A238" s="21" t="s">
        <v>1</v>
      </c>
      <c r="B238" s="20"/>
      <c r="C238" s="20"/>
    </row>
    <row r="239" spans="1:13" ht="15" x14ac:dyDescent="0.2">
      <c r="A239" s="21"/>
      <c r="B239" s="20"/>
      <c r="C239" s="20"/>
    </row>
    <row r="240" spans="1:13" ht="14" x14ac:dyDescent="0.2">
      <c r="A240" s="20"/>
      <c r="B240" s="20"/>
      <c r="C240" s="20"/>
    </row>
    <row r="241" spans="1:13" ht="14" x14ac:dyDescent="0.2">
      <c r="A241" s="22" t="s">
        <v>1</v>
      </c>
      <c r="B241" s="20"/>
      <c r="C241" s="20"/>
    </row>
    <row r="242" spans="1:13" ht="14" x14ac:dyDescent="0.2">
      <c r="A242" s="23" t="s">
        <v>1</v>
      </c>
      <c r="B242" s="20"/>
      <c r="C242" s="20"/>
    </row>
    <row r="243" spans="1:13" ht="14" x14ac:dyDescent="0.2">
      <c r="A243" s="24" t="s">
        <v>1</v>
      </c>
      <c r="B243" s="20"/>
      <c r="C243" s="20"/>
    </row>
    <row r="244" spans="1:13" ht="14" x14ac:dyDescent="0.2">
      <c r="A244" s="20"/>
      <c r="B244" s="20"/>
    </row>
    <row r="245" spans="1:13" ht="38.25" customHeight="1" x14ac:dyDescent="0.2">
      <c r="A245" s="8"/>
      <c r="B245" s="13" t="s">
        <v>1</v>
      </c>
      <c r="C245" s="13" t="s">
        <v>1</v>
      </c>
      <c r="D245" s="13" t="s">
        <v>1</v>
      </c>
      <c r="E245" s="13" t="s">
        <v>1</v>
      </c>
      <c r="F245" s="13" t="s">
        <v>1</v>
      </c>
      <c r="G245" s="13" t="s">
        <v>1</v>
      </c>
      <c r="H245" s="13" t="s">
        <v>1</v>
      </c>
      <c r="I245" s="13" t="s">
        <v>1</v>
      </c>
      <c r="J245" s="13" t="s">
        <v>1</v>
      </c>
      <c r="K245" s="13" t="s">
        <v>1</v>
      </c>
      <c r="L245" s="13" t="s">
        <v>1</v>
      </c>
      <c r="M245" s="13" t="s">
        <v>1</v>
      </c>
    </row>
    <row r="246" spans="1:13" ht="45" x14ac:dyDescent="0.2">
      <c r="A246" s="8"/>
      <c r="B246" s="8" t="s">
        <v>20</v>
      </c>
      <c r="C246" s="8" t="s">
        <v>36</v>
      </c>
      <c r="D246" s="8" t="s">
        <v>37</v>
      </c>
      <c r="E246" s="8" t="s">
        <v>38</v>
      </c>
      <c r="F246" s="8" t="s">
        <v>39</v>
      </c>
      <c r="G246" s="8" t="s">
        <v>40</v>
      </c>
      <c r="H246" s="8" t="s">
        <v>41</v>
      </c>
      <c r="I246" s="8" t="s">
        <v>42</v>
      </c>
      <c r="J246" s="8" t="s">
        <v>43</v>
      </c>
      <c r="K246" s="8" t="s">
        <v>44</v>
      </c>
      <c r="L246" s="8" t="s">
        <v>45</v>
      </c>
      <c r="M246" s="8" t="s">
        <v>46</v>
      </c>
    </row>
    <row r="247" spans="1:13" ht="14" x14ac:dyDescent="0.2">
      <c r="A247" s="25"/>
      <c r="B247" s="25" t="s">
        <v>17</v>
      </c>
      <c r="C247" s="25" t="s">
        <v>7</v>
      </c>
      <c r="D247" s="25" t="s">
        <v>12</v>
      </c>
      <c r="E247" s="25" t="s">
        <v>69</v>
      </c>
      <c r="F247" s="25" t="s">
        <v>70</v>
      </c>
      <c r="G247" s="25" t="s">
        <v>71</v>
      </c>
      <c r="H247" s="25" t="s">
        <v>92</v>
      </c>
      <c r="I247" s="25" t="s">
        <v>93</v>
      </c>
      <c r="J247" s="25" t="s">
        <v>94</v>
      </c>
      <c r="K247" s="25" t="s">
        <v>129</v>
      </c>
      <c r="L247" s="25" t="s">
        <v>130</v>
      </c>
      <c r="M247" s="25" t="s">
        <v>131</v>
      </c>
    </row>
    <row r="248" spans="1:13" ht="14" x14ac:dyDescent="0.2">
      <c r="A248" s="26" t="s">
        <v>16</v>
      </c>
      <c r="B248" s="27">
        <v>1000</v>
      </c>
      <c r="C248" s="27">
        <v>50</v>
      </c>
      <c r="D248" s="27">
        <v>87</v>
      </c>
      <c r="E248" s="27">
        <v>96</v>
      </c>
      <c r="F248" s="27">
        <v>115</v>
      </c>
      <c r="G248" s="27">
        <v>124</v>
      </c>
      <c r="H248" s="27">
        <v>86</v>
      </c>
      <c r="I248" s="27">
        <v>86</v>
      </c>
      <c r="J248" s="27">
        <v>67</v>
      </c>
      <c r="K248" s="27">
        <v>85</v>
      </c>
      <c r="L248" s="27">
        <v>115</v>
      </c>
      <c r="M248" s="27">
        <v>89</v>
      </c>
    </row>
    <row r="249" spans="1:13" ht="14" x14ac:dyDescent="0.2">
      <c r="A249" s="26" t="s">
        <v>15</v>
      </c>
      <c r="B249" s="27">
        <v>1000</v>
      </c>
      <c r="C249" s="27">
        <v>50</v>
      </c>
      <c r="D249" s="27">
        <v>87</v>
      </c>
      <c r="E249" s="27">
        <v>96</v>
      </c>
      <c r="F249" s="27">
        <v>115</v>
      </c>
      <c r="G249" s="27">
        <v>124</v>
      </c>
      <c r="H249" s="27">
        <v>86</v>
      </c>
      <c r="I249" s="27">
        <v>86</v>
      </c>
      <c r="J249" s="27">
        <v>67</v>
      </c>
      <c r="K249" s="27">
        <v>85</v>
      </c>
      <c r="L249" s="27">
        <v>115</v>
      </c>
      <c r="M249" s="27">
        <v>89</v>
      </c>
    </row>
    <row r="250" spans="1:13" ht="15" x14ac:dyDescent="0.2">
      <c r="A250" s="28" t="s">
        <v>1</v>
      </c>
      <c r="B250" s="29" t="s">
        <v>1</v>
      </c>
      <c r="C250" s="29" t="s">
        <v>1</v>
      </c>
      <c r="D250" s="29" t="s">
        <v>1</v>
      </c>
      <c r="E250" s="29" t="s">
        <v>1</v>
      </c>
      <c r="F250" s="29" t="s">
        <v>1</v>
      </c>
      <c r="G250" s="29" t="s">
        <v>1</v>
      </c>
      <c r="H250" s="29" t="s">
        <v>1</v>
      </c>
      <c r="I250" s="29" t="s">
        <v>1</v>
      </c>
      <c r="J250" s="29" t="s">
        <v>1</v>
      </c>
      <c r="K250" s="29" t="s">
        <v>1</v>
      </c>
      <c r="L250" s="29" t="s">
        <v>1</v>
      </c>
      <c r="M250" s="29" t="s">
        <v>1</v>
      </c>
    </row>
    <row r="251" spans="1:13" ht="14" x14ac:dyDescent="0.2">
      <c r="A251" s="26" t="s">
        <v>55</v>
      </c>
      <c r="B251" s="27">
        <v>816</v>
      </c>
      <c r="C251" s="27">
        <v>35</v>
      </c>
      <c r="D251" s="27">
        <v>69</v>
      </c>
      <c r="E251" s="27">
        <v>64</v>
      </c>
      <c r="F251" s="27">
        <v>97</v>
      </c>
      <c r="G251" s="27">
        <v>102</v>
      </c>
      <c r="H251" s="27">
        <v>68</v>
      </c>
      <c r="I251" s="27">
        <v>71</v>
      </c>
      <c r="J251" s="27">
        <v>57</v>
      </c>
      <c r="K251" s="27">
        <v>73</v>
      </c>
      <c r="L251" s="27">
        <v>106</v>
      </c>
      <c r="M251" s="27">
        <v>74</v>
      </c>
    </row>
    <row r="252" spans="1:13" ht="14" x14ac:dyDescent="0.2">
      <c r="A252" s="30" t="s">
        <v>1</v>
      </c>
      <c r="B252" s="31">
        <v>0.81599999999999995</v>
      </c>
      <c r="C252" s="31">
        <v>0.7</v>
      </c>
      <c r="D252" s="31">
        <v>0.79310344827586199</v>
      </c>
      <c r="E252" s="31">
        <v>0.66666666666666696</v>
      </c>
      <c r="F252" s="31">
        <v>0.84347826086956501</v>
      </c>
      <c r="G252" s="31">
        <v>0.82258064516129004</v>
      </c>
      <c r="H252" s="31">
        <v>0.79069767441860495</v>
      </c>
      <c r="I252" s="31">
        <v>0.82558139534883701</v>
      </c>
      <c r="J252" s="31">
        <v>0.85074626865671599</v>
      </c>
      <c r="K252" s="31">
        <v>0.85882352941176499</v>
      </c>
      <c r="L252" s="31">
        <v>0.92173913043478295</v>
      </c>
      <c r="M252" s="31">
        <v>0.83146067415730296</v>
      </c>
    </row>
    <row r="253" spans="1:13" ht="15" x14ac:dyDescent="0.2">
      <c r="A253" s="28" t="s">
        <v>1</v>
      </c>
      <c r="B253" s="29" t="s">
        <v>89</v>
      </c>
      <c r="C253" s="29" t="s">
        <v>1</v>
      </c>
      <c r="D253" s="29" t="s">
        <v>1</v>
      </c>
      <c r="E253" s="29" t="s">
        <v>1</v>
      </c>
      <c r="F253" s="29" t="s">
        <v>89</v>
      </c>
      <c r="G253" s="29" t="s">
        <v>69</v>
      </c>
      <c r="H253" s="29" t="s">
        <v>1</v>
      </c>
      <c r="I253" s="29" t="s">
        <v>69</v>
      </c>
      <c r="J253" s="29" t="s">
        <v>89</v>
      </c>
      <c r="K253" s="29" t="s">
        <v>89</v>
      </c>
      <c r="L253" s="29" t="s">
        <v>169</v>
      </c>
      <c r="M253" s="29" t="s">
        <v>69</v>
      </c>
    </row>
    <row r="254" spans="1:13" ht="14" x14ac:dyDescent="0.2">
      <c r="A254" s="26" t="s">
        <v>56</v>
      </c>
      <c r="B254" s="27">
        <v>538</v>
      </c>
      <c r="C254" s="27">
        <v>21</v>
      </c>
      <c r="D254" s="27">
        <v>42</v>
      </c>
      <c r="E254" s="27">
        <v>50</v>
      </c>
      <c r="F254" s="27">
        <v>60</v>
      </c>
      <c r="G254" s="27">
        <v>70</v>
      </c>
      <c r="H254" s="27">
        <v>47</v>
      </c>
      <c r="I254" s="27">
        <v>53</v>
      </c>
      <c r="J254" s="27">
        <v>36</v>
      </c>
      <c r="K254" s="27">
        <v>47</v>
      </c>
      <c r="L254" s="27">
        <v>65</v>
      </c>
      <c r="M254" s="27">
        <v>47</v>
      </c>
    </row>
    <row r="255" spans="1:13" ht="14" x14ac:dyDescent="0.2">
      <c r="A255" s="30" t="s">
        <v>1</v>
      </c>
      <c r="B255" s="31">
        <v>0.53800000000000003</v>
      </c>
      <c r="C255" s="31">
        <v>0.42</v>
      </c>
      <c r="D255" s="31">
        <v>0.48275862068965503</v>
      </c>
      <c r="E255" s="31">
        <v>0.52083333333333304</v>
      </c>
      <c r="F255" s="31">
        <v>0.52173913043478304</v>
      </c>
      <c r="G255" s="31">
        <v>0.56451612903225801</v>
      </c>
      <c r="H255" s="31">
        <v>0.54651162790697705</v>
      </c>
      <c r="I255" s="31">
        <v>0.61627906976744196</v>
      </c>
      <c r="J255" s="31">
        <v>0.537313432835821</v>
      </c>
      <c r="K255" s="31">
        <v>0.55294117647058805</v>
      </c>
      <c r="L255" s="31">
        <v>0.565217391304348</v>
      </c>
      <c r="M255" s="31">
        <v>0.52808988764044895</v>
      </c>
    </row>
    <row r="256" spans="1:13" ht="15" x14ac:dyDescent="0.2">
      <c r="A256" s="28" t="s">
        <v>1</v>
      </c>
      <c r="B256" s="29" t="s">
        <v>1</v>
      </c>
      <c r="C256" s="29" t="s">
        <v>1</v>
      </c>
      <c r="D256" s="29" t="s">
        <v>1</v>
      </c>
      <c r="E256" s="29" t="s">
        <v>1</v>
      </c>
      <c r="F256" s="29" t="s">
        <v>1</v>
      </c>
      <c r="G256" s="29" t="s">
        <v>1</v>
      </c>
      <c r="H256" s="29" t="s">
        <v>1</v>
      </c>
      <c r="I256" s="29" t="s">
        <v>7</v>
      </c>
      <c r="J256" s="29" t="s">
        <v>1</v>
      </c>
      <c r="K256" s="29" t="s">
        <v>1</v>
      </c>
      <c r="L256" s="29" t="s">
        <v>1</v>
      </c>
      <c r="M256" s="29" t="s">
        <v>1</v>
      </c>
    </row>
    <row r="257" spans="1:13" ht="14" x14ac:dyDescent="0.2">
      <c r="A257" s="26" t="s">
        <v>57</v>
      </c>
      <c r="B257" s="27">
        <v>290</v>
      </c>
      <c r="C257" s="27">
        <v>12</v>
      </c>
      <c r="D257" s="27">
        <v>18</v>
      </c>
      <c r="E257" s="27">
        <v>19</v>
      </c>
      <c r="F257" s="27">
        <v>36</v>
      </c>
      <c r="G257" s="27">
        <v>36</v>
      </c>
      <c r="H257" s="27">
        <v>35</v>
      </c>
      <c r="I257" s="27">
        <v>29</v>
      </c>
      <c r="J257" s="27">
        <v>15</v>
      </c>
      <c r="K257" s="27">
        <v>20</v>
      </c>
      <c r="L257" s="27">
        <v>40</v>
      </c>
      <c r="M257" s="27">
        <v>30</v>
      </c>
    </row>
    <row r="258" spans="1:13" ht="14" x14ac:dyDescent="0.2">
      <c r="A258" s="30" t="s">
        <v>1</v>
      </c>
      <c r="B258" s="31">
        <v>0.28999999999999998</v>
      </c>
      <c r="C258" s="31">
        <v>0.24</v>
      </c>
      <c r="D258" s="31">
        <v>0.20689655172413801</v>
      </c>
      <c r="E258" s="31">
        <v>0.19791666666666699</v>
      </c>
      <c r="F258" s="31">
        <v>0.31304347826086998</v>
      </c>
      <c r="G258" s="31">
        <v>0.29032258064516098</v>
      </c>
      <c r="H258" s="31">
        <v>0.40697674418604701</v>
      </c>
      <c r="I258" s="31">
        <v>0.337209302325581</v>
      </c>
      <c r="J258" s="31">
        <v>0.22388059701492499</v>
      </c>
      <c r="K258" s="31">
        <v>0.23529411764705899</v>
      </c>
      <c r="L258" s="31">
        <v>0.34782608695652201</v>
      </c>
      <c r="M258" s="31">
        <v>0.33707865168539303</v>
      </c>
    </row>
    <row r="259" spans="1:13" ht="15" x14ac:dyDescent="0.2">
      <c r="A259" s="28" t="s">
        <v>1</v>
      </c>
      <c r="B259" s="29" t="s">
        <v>69</v>
      </c>
      <c r="C259" s="29" t="s">
        <v>1</v>
      </c>
      <c r="D259" s="29" t="s">
        <v>1</v>
      </c>
      <c r="E259" s="29" t="s">
        <v>1</v>
      </c>
      <c r="F259" s="29" t="s">
        <v>1</v>
      </c>
      <c r="G259" s="29" t="s">
        <v>1</v>
      </c>
      <c r="H259" s="29" t="s">
        <v>170</v>
      </c>
      <c r="I259" s="29" t="s">
        <v>69</v>
      </c>
      <c r="J259" s="29" t="s">
        <v>1</v>
      </c>
      <c r="K259" s="29" t="s">
        <v>1</v>
      </c>
      <c r="L259" s="29" t="s">
        <v>171</v>
      </c>
      <c r="M259" s="29" t="s">
        <v>69</v>
      </c>
    </row>
    <row r="260" spans="1:13" ht="14" x14ac:dyDescent="0.2">
      <c r="A260" s="26" t="s">
        <v>58</v>
      </c>
      <c r="B260" s="27">
        <v>352</v>
      </c>
      <c r="C260" s="27">
        <v>15</v>
      </c>
      <c r="D260" s="27">
        <v>32</v>
      </c>
      <c r="E260" s="27">
        <v>28</v>
      </c>
      <c r="F260" s="27">
        <v>34</v>
      </c>
      <c r="G260" s="27">
        <v>44</v>
      </c>
      <c r="H260" s="27">
        <v>27</v>
      </c>
      <c r="I260" s="27">
        <v>33</v>
      </c>
      <c r="J260" s="27">
        <v>29</v>
      </c>
      <c r="K260" s="27">
        <v>24</v>
      </c>
      <c r="L260" s="27">
        <v>47</v>
      </c>
      <c r="M260" s="27">
        <v>39</v>
      </c>
    </row>
    <row r="261" spans="1:13" ht="14" x14ac:dyDescent="0.2">
      <c r="A261" s="30" t="s">
        <v>1</v>
      </c>
      <c r="B261" s="31">
        <v>0.35199999999999998</v>
      </c>
      <c r="C261" s="31">
        <v>0.3</v>
      </c>
      <c r="D261" s="31">
        <v>0.36781609195402298</v>
      </c>
      <c r="E261" s="31">
        <v>0.29166666666666702</v>
      </c>
      <c r="F261" s="31">
        <v>0.29565217391304399</v>
      </c>
      <c r="G261" s="31">
        <v>0.35483870967741898</v>
      </c>
      <c r="H261" s="31">
        <v>0.31395348837209303</v>
      </c>
      <c r="I261" s="31">
        <v>0.38372093023255799</v>
      </c>
      <c r="J261" s="31">
        <v>0.43283582089552203</v>
      </c>
      <c r="K261" s="31">
        <v>0.28235294117647097</v>
      </c>
      <c r="L261" s="31">
        <v>0.40869565217391302</v>
      </c>
      <c r="M261" s="31">
        <v>0.43820224719101097</v>
      </c>
    </row>
    <row r="262" spans="1:13" ht="15" x14ac:dyDescent="0.2">
      <c r="A262" s="28" t="s">
        <v>1</v>
      </c>
      <c r="B262" s="29" t="s">
        <v>1</v>
      </c>
      <c r="C262" s="29" t="s">
        <v>1</v>
      </c>
      <c r="D262" s="29" t="s">
        <v>1</v>
      </c>
      <c r="E262" s="29" t="s">
        <v>1</v>
      </c>
      <c r="F262" s="29" t="s">
        <v>1</v>
      </c>
      <c r="G262" s="29" t="s">
        <v>1</v>
      </c>
      <c r="H262" s="29" t="s">
        <v>1</v>
      </c>
      <c r="I262" s="29" t="s">
        <v>1</v>
      </c>
      <c r="J262" s="29" t="s">
        <v>1</v>
      </c>
      <c r="K262" s="29" t="s">
        <v>1</v>
      </c>
      <c r="L262" s="29" t="s">
        <v>1</v>
      </c>
      <c r="M262" s="29" t="s">
        <v>172</v>
      </c>
    </row>
    <row r="263" spans="1:13" ht="14" x14ac:dyDescent="0.2">
      <c r="A263" s="26" t="s">
        <v>59</v>
      </c>
      <c r="B263" s="27">
        <v>258</v>
      </c>
      <c r="C263" s="27">
        <v>15</v>
      </c>
      <c r="D263" s="27">
        <v>21</v>
      </c>
      <c r="E263" s="27">
        <v>24</v>
      </c>
      <c r="F263" s="27">
        <v>35</v>
      </c>
      <c r="G263" s="27">
        <v>28</v>
      </c>
      <c r="H263" s="27">
        <v>23</v>
      </c>
      <c r="I263" s="27">
        <v>22</v>
      </c>
      <c r="J263" s="27">
        <v>14</v>
      </c>
      <c r="K263" s="27">
        <v>14</v>
      </c>
      <c r="L263" s="27">
        <v>34</v>
      </c>
      <c r="M263" s="27">
        <v>28</v>
      </c>
    </row>
    <row r="264" spans="1:13" ht="14" x14ac:dyDescent="0.2">
      <c r="A264" s="30" t="s">
        <v>1</v>
      </c>
      <c r="B264" s="31">
        <v>0.25800000000000001</v>
      </c>
      <c r="C264" s="31">
        <v>0.3</v>
      </c>
      <c r="D264" s="31">
        <v>0.24137931034482801</v>
      </c>
      <c r="E264" s="31">
        <v>0.25</v>
      </c>
      <c r="F264" s="31">
        <v>0.30434782608695699</v>
      </c>
      <c r="G264" s="31">
        <v>0.225806451612903</v>
      </c>
      <c r="H264" s="31">
        <v>0.26744186046511598</v>
      </c>
      <c r="I264" s="31">
        <v>0.25581395348837199</v>
      </c>
      <c r="J264" s="31">
        <v>0.20895522388059701</v>
      </c>
      <c r="K264" s="31">
        <v>0.16470588235294101</v>
      </c>
      <c r="L264" s="31">
        <v>0.29565217391304399</v>
      </c>
      <c r="M264" s="31">
        <v>0.31460674157303398</v>
      </c>
    </row>
    <row r="265" spans="1:13" ht="15" x14ac:dyDescent="0.2">
      <c r="A265" s="28" t="s">
        <v>1</v>
      </c>
      <c r="B265" s="29" t="s">
        <v>129</v>
      </c>
      <c r="C265" s="29" t="s">
        <v>1</v>
      </c>
      <c r="D265" s="29" t="s">
        <v>1</v>
      </c>
      <c r="E265" s="29" t="s">
        <v>1</v>
      </c>
      <c r="F265" s="29" t="s">
        <v>129</v>
      </c>
      <c r="G265" s="29" t="s">
        <v>1</v>
      </c>
      <c r="H265" s="29" t="s">
        <v>1</v>
      </c>
      <c r="I265" s="29" t="s">
        <v>1</v>
      </c>
      <c r="J265" s="29" t="s">
        <v>1</v>
      </c>
      <c r="K265" s="29" t="s">
        <v>1</v>
      </c>
      <c r="L265" s="29" t="s">
        <v>129</v>
      </c>
      <c r="M265" s="29" t="s">
        <v>129</v>
      </c>
    </row>
    <row r="266" spans="1:13" ht="14" x14ac:dyDescent="0.2">
      <c r="C266" s="20"/>
    </row>
    <row r="267" spans="1:13" ht="14" x14ac:dyDescent="0.2">
      <c r="A267" s="32" t="s">
        <v>4</v>
      </c>
      <c r="B267" s="20"/>
      <c r="C267" s="20"/>
    </row>
    <row r="268" spans="1:13" ht="14" x14ac:dyDescent="0.2">
      <c r="A268" s="33" t="s">
        <v>5</v>
      </c>
      <c r="B268" s="20"/>
      <c r="C268" s="20"/>
    </row>
    <row r="271" spans="1:13" ht="14" x14ac:dyDescent="0.2">
      <c r="A271" s="19" t="s">
        <v>3</v>
      </c>
      <c r="B271" s="20"/>
      <c r="C271" s="20"/>
    </row>
    <row r="272" spans="1:13" ht="14" x14ac:dyDescent="0.2">
      <c r="A272" s="19"/>
      <c r="B272" s="20"/>
      <c r="C272" s="20"/>
    </row>
    <row r="273" spans="1:13" ht="15" x14ac:dyDescent="0.2">
      <c r="A273" s="21" t="s">
        <v>60</v>
      </c>
      <c r="B273" s="20"/>
      <c r="C273" s="20"/>
    </row>
    <row r="274" spans="1:13" ht="15" x14ac:dyDescent="0.2">
      <c r="A274" s="21" t="s">
        <v>1</v>
      </c>
      <c r="B274" s="20"/>
      <c r="C274" s="20"/>
    </row>
    <row r="275" spans="1:13" ht="15" x14ac:dyDescent="0.2">
      <c r="A275" s="21"/>
      <c r="B275" s="20"/>
      <c r="C275" s="20"/>
    </row>
    <row r="276" spans="1:13" ht="14" x14ac:dyDescent="0.2">
      <c r="A276" s="20"/>
      <c r="B276" s="20"/>
      <c r="C276" s="20"/>
    </row>
    <row r="277" spans="1:13" ht="14" x14ac:dyDescent="0.2">
      <c r="A277" s="22" t="s">
        <v>1</v>
      </c>
      <c r="B277" s="20"/>
      <c r="C277" s="20"/>
    </row>
    <row r="278" spans="1:13" ht="14" x14ac:dyDescent="0.2">
      <c r="A278" s="23" t="s">
        <v>1</v>
      </c>
      <c r="B278" s="20"/>
      <c r="C278" s="20"/>
    </row>
    <row r="279" spans="1:13" ht="14" x14ac:dyDescent="0.2">
      <c r="A279" s="24" t="s">
        <v>1</v>
      </c>
      <c r="B279" s="20"/>
      <c r="C279" s="20"/>
    </row>
    <row r="280" spans="1:13" ht="14" x14ac:dyDescent="0.2">
      <c r="A280" s="20"/>
      <c r="B280" s="20"/>
    </row>
    <row r="281" spans="1:13" ht="38.25" customHeight="1" x14ac:dyDescent="0.2">
      <c r="A281" s="8"/>
      <c r="B281" s="13" t="s">
        <v>1</v>
      </c>
      <c r="C281" s="13" t="s">
        <v>1</v>
      </c>
      <c r="D281" s="13" t="s">
        <v>1</v>
      </c>
      <c r="E281" s="13" t="s">
        <v>1</v>
      </c>
      <c r="F281" s="13" t="s">
        <v>1</v>
      </c>
      <c r="G281" s="13" t="s">
        <v>1</v>
      </c>
      <c r="H281" s="13" t="s">
        <v>1</v>
      </c>
      <c r="I281" s="13" t="s">
        <v>1</v>
      </c>
      <c r="J281" s="13" t="s">
        <v>1</v>
      </c>
      <c r="K281" s="13" t="s">
        <v>1</v>
      </c>
      <c r="L281" s="13" t="s">
        <v>1</v>
      </c>
      <c r="M281" s="13" t="s">
        <v>1</v>
      </c>
    </row>
    <row r="282" spans="1:13" ht="45" x14ac:dyDescent="0.2">
      <c r="A282" s="8"/>
      <c r="B282" s="8" t="s">
        <v>20</v>
      </c>
      <c r="C282" s="8" t="s">
        <v>36</v>
      </c>
      <c r="D282" s="8" t="s">
        <v>37</v>
      </c>
      <c r="E282" s="8" t="s">
        <v>38</v>
      </c>
      <c r="F282" s="8" t="s">
        <v>39</v>
      </c>
      <c r="G282" s="8" t="s">
        <v>40</v>
      </c>
      <c r="H282" s="8" t="s">
        <v>41</v>
      </c>
      <c r="I282" s="8" t="s">
        <v>42</v>
      </c>
      <c r="J282" s="8" t="s">
        <v>43</v>
      </c>
      <c r="K282" s="8" t="s">
        <v>44</v>
      </c>
      <c r="L282" s="8" t="s">
        <v>45</v>
      </c>
      <c r="M282" s="8" t="s">
        <v>46</v>
      </c>
    </row>
    <row r="283" spans="1:13" ht="14" x14ac:dyDescent="0.2">
      <c r="A283" s="25"/>
      <c r="B283" s="25" t="s">
        <v>17</v>
      </c>
      <c r="C283" s="25" t="s">
        <v>7</v>
      </c>
      <c r="D283" s="25" t="s">
        <v>12</v>
      </c>
      <c r="E283" s="25" t="s">
        <v>69</v>
      </c>
      <c r="F283" s="25" t="s">
        <v>70</v>
      </c>
      <c r="G283" s="25" t="s">
        <v>71</v>
      </c>
      <c r="H283" s="25" t="s">
        <v>92</v>
      </c>
      <c r="I283" s="25" t="s">
        <v>93</v>
      </c>
      <c r="J283" s="25" t="s">
        <v>94</v>
      </c>
      <c r="K283" s="25" t="s">
        <v>129</v>
      </c>
      <c r="L283" s="25" t="s">
        <v>130</v>
      </c>
      <c r="M283" s="25" t="s">
        <v>131</v>
      </c>
    </row>
    <row r="284" spans="1:13" ht="14" x14ac:dyDescent="0.2">
      <c r="A284" s="26" t="s">
        <v>16</v>
      </c>
      <c r="B284" s="27">
        <v>1000</v>
      </c>
      <c r="C284" s="27">
        <v>50</v>
      </c>
      <c r="D284" s="27">
        <v>87</v>
      </c>
      <c r="E284" s="27">
        <v>96</v>
      </c>
      <c r="F284" s="27">
        <v>115</v>
      </c>
      <c r="G284" s="27">
        <v>124</v>
      </c>
      <c r="H284" s="27">
        <v>86</v>
      </c>
      <c r="I284" s="27">
        <v>86</v>
      </c>
      <c r="J284" s="27">
        <v>67</v>
      </c>
      <c r="K284" s="27">
        <v>85</v>
      </c>
      <c r="L284" s="27">
        <v>115</v>
      </c>
      <c r="M284" s="27">
        <v>89</v>
      </c>
    </row>
    <row r="285" spans="1:13" ht="14" x14ac:dyDescent="0.2">
      <c r="A285" s="26" t="s">
        <v>15</v>
      </c>
      <c r="B285" s="27">
        <v>1000</v>
      </c>
      <c r="C285" s="27">
        <v>50</v>
      </c>
      <c r="D285" s="27">
        <v>87</v>
      </c>
      <c r="E285" s="27">
        <v>96</v>
      </c>
      <c r="F285" s="27">
        <v>115</v>
      </c>
      <c r="G285" s="27">
        <v>124</v>
      </c>
      <c r="H285" s="27">
        <v>86</v>
      </c>
      <c r="I285" s="27">
        <v>86</v>
      </c>
      <c r="J285" s="27">
        <v>67</v>
      </c>
      <c r="K285" s="27">
        <v>85</v>
      </c>
      <c r="L285" s="27">
        <v>115</v>
      </c>
      <c r="M285" s="27">
        <v>89</v>
      </c>
    </row>
    <row r="286" spans="1:13" ht="15" x14ac:dyDescent="0.2">
      <c r="A286" s="28" t="s">
        <v>1</v>
      </c>
      <c r="B286" s="29" t="s">
        <v>1</v>
      </c>
      <c r="C286" s="29" t="s">
        <v>1</v>
      </c>
      <c r="D286" s="29" t="s">
        <v>1</v>
      </c>
      <c r="E286" s="29" t="s">
        <v>1</v>
      </c>
      <c r="F286" s="29" t="s">
        <v>1</v>
      </c>
      <c r="G286" s="29" t="s">
        <v>1</v>
      </c>
      <c r="H286" s="29" t="s">
        <v>1</v>
      </c>
      <c r="I286" s="29" t="s">
        <v>1</v>
      </c>
      <c r="J286" s="29" t="s">
        <v>1</v>
      </c>
      <c r="K286" s="29" t="s">
        <v>1</v>
      </c>
      <c r="L286" s="29" t="s">
        <v>1</v>
      </c>
      <c r="M286" s="29" t="s">
        <v>1</v>
      </c>
    </row>
    <row r="287" spans="1:13" ht="14" x14ac:dyDescent="0.2">
      <c r="A287" s="26" t="s">
        <v>61</v>
      </c>
      <c r="B287" s="27">
        <v>478</v>
      </c>
      <c r="C287" s="27">
        <v>21</v>
      </c>
      <c r="D287" s="27">
        <v>33</v>
      </c>
      <c r="E287" s="27">
        <v>53</v>
      </c>
      <c r="F287" s="27">
        <v>53</v>
      </c>
      <c r="G287" s="27">
        <v>64</v>
      </c>
      <c r="H287" s="27">
        <v>41</v>
      </c>
      <c r="I287" s="27">
        <v>48</v>
      </c>
      <c r="J287" s="27">
        <v>35</v>
      </c>
      <c r="K287" s="27">
        <v>40</v>
      </c>
      <c r="L287" s="27">
        <v>49</v>
      </c>
      <c r="M287" s="27">
        <v>41</v>
      </c>
    </row>
    <row r="288" spans="1:13" ht="14" x14ac:dyDescent="0.2">
      <c r="A288" s="30" t="s">
        <v>1</v>
      </c>
      <c r="B288" s="31">
        <v>0.47799999999999998</v>
      </c>
      <c r="C288" s="31">
        <v>0.42</v>
      </c>
      <c r="D288" s="31">
        <v>0.37931034482758602</v>
      </c>
      <c r="E288" s="31">
        <v>0.55208333333333304</v>
      </c>
      <c r="F288" s="31">
        <v>0.46086956521739098</v>
      </c>
      <c r="G288" s="31">
        <v>0.51612903225806495</v>
      </c>
      <c r="H288" s="31">
        <v>0.47674418604651198</v>
      </c>
      <c r="I288" s="31">
        <v>0.55813953488372103</v>
      </c>
      <c r="J288" s="31">
        <v>0.52238805970149305</v>
      </c>
      <c r="K288" s="31">
        <v>0.47058823529411797</v>
      </c>
      <c r="L288" s="31">
        <v>0.426086956521739</v>
      </c>
      <c r="M288" s="31">
        <v>0.46067415730337102</v>
      </c>
    </row>
    <row r="289" spans="1:13" ht="15" x14ac:dyDescent="0.2">
      <c r="A289" s="28" t="s">
        <v>1</v>
      </c>
      <c r="B289" s="29" t="s">
        <v>1</v>
      </c>
      <c r="C289" s="29" t="s">
        <v>1</v>
      </c>
      <c r="D289" s="29" t="s">
        <v>1</v>
      </c>
      <c r="E289" s="29" t="s">
        <v>12</v>
      </c>
      <c r="F289" s="29" t="s">
        <v>1</v>
      </c>
      <c r="G289" s="29" t="s">
        <v>1</v>
      </c>
      <c r="H289" s="29" t="s">
        <v>1</v>
      </c>
      <c r="I289" s="29" t="s">
        <v>12</v>
      </c>
      <c r="J289" s="29" t="s">
        <v>1</v>
      </c>
      <c r="K289" s="29" t="s">
        <v>1</v>
      </c>
      <c r="L289" s="29" t="s">
        <v>1</v>
      </c>
      <c r="M289" s="29" t="s">
        <v>1</v>
      </c>
    </row>
    <row r="290" spans="1:13" ht="14" x14ac:dyDescent="0.2">
      <c r="A290" s="26" t="s">
        <v>62</v>
      </c>
      <c r="B290" s="27">
        <v>382</v>
      </c>
      <c r="C290" s="27">
        <v>16</v>
      </c>
      <c r="D290" s="27">
        <v>32</v>
      </c>
      <c r="E290" s="27">
        <v>29</v>
      </c>
      <c r="F290" s="27">
        <v>50</v>
      </c>
      <c r="G290" s="27">
        <v>49</v>
      </c>
      <c r="H290" s="27">
        <v>40</v>
      </c>
      <c r="I290" s="27">
        <v>29</v>
      </c>
      <c r="J290" s="27">
        <v>26</v>
      </c>
      <c r="K290" s="27">
        <v>34</v>
      </c>
      <c r="L290" s="27">
        <v>49</v>
      </c>
      <c r="M290" s="27">
        <v>28</v>
      </c>
    </row>
    <row r="291" spans="1:13" ht="14" x14ac:dyDescent="0.2">
      <c r="A291" s="30" t="s">
        <v>1</v>
      </c>
      <c r="B291" s="31">
        <v>0.38200000000000001</v>
      </c>
      <c r="C291" s="31">
        <v>0.32</v>
      </c>
      <c r="D291" s="31">
        <v>0.36781609195402298</v>
      </c>
      <c r="E291" s="31">
        <v>0.30208333333333298</v>
      </c>
      <c r="F291" s="31">
        <v>0.434782608695652</v>
      </c>
      <c r="G291" s="31">
        <v>0.39516129032258102</v>
      </c>
      <c r="H291" s="31">
        <v>0.46511627906976699</v>
      </c>
      <c r="I291" s="31">
        <v>0.337209302325581</v>
      </c>
      <c r="J291" s="31">
        <v>0.38805970149253699</v>
      </c>
      <c r="K291" s="31">
        <v>0.4</v>
      </c>
      <c r="L291" s="31">
        <v>0.426086956521739</v>
      </c>
      <c r="M291" s="31">
        <v>0.31460674157303398</v>
      </c>
    </row>
    <row r="292" spans="1:13" ht="15" x14ac:dyDescent="0.2">
      <c r="A292" s="28" t="s">
        <v>1</v>
      </c>
      <c r="B292" s="29" t="s">
        <v>1</v>
      </c>
      <c r="C292" s="29" t="s">
        <v>1</v>
      </c>
      <c r="D292" s="29" t="s">
        <v>1</v>
      </c>
      <c r="E292" s="29" t="s">
        <v>1</v>
      </c>
      <c r="F292" s="29" t="s">
        <v>69</v>
      </c>
      <c r="G292" s="29" t="s">
        <v>1</v>
      </c>
      <c r="H292" s="29" t="s">
        <v>173</v>
      </c>
      <c r="I292" s="29" t="s">
        <v>1</v>
      </c>
      <c r="J292" s="29" t="s">
        <v>1</v>
      </c>
      <c r="K292" s="29" t="s">
        <v>1</v>
      </c>
      <c r="L292" s="29" t="s">
        <v>1</v>
      </c>
      <c r="M292" s="29" t="s">
        <v>1</v>
      </c>
    </row>
    <row r="293" spans="1:13" ht="14" x14ac:dyDescent="0.2">
      <c r="A293" s="26" t="s">
        <v>53</v>
      </c>
      <c r="B293" s="27">
        <v>140</v>
      </c>
      <c r="C293" s="27">
        <v>13</v>
      </c>
      <c r="D293" s="27">
        <v>22</v>
      </c>
      <c r="E293" s="27">
        <v>14</v>
      </c>
      <c r="F293" s="27">
        <v>12</v>
      </c>
      <c r="G293" s="27">
        <v>11</v>
      </c>
      <c r="H293" s="27">
        <v>5</v>
      </c>
      <c r="I293" s="27">
        <v>9</v>
      </c>
      <c r="J293" s="27">
        <v>6</v>
      </c>
      <c r="K293" s="27">
        <v>11</v>
      </c>
      <c r="L293" s="27">
        <v>17</v>
      </c>
      <c r="M293" s="27">
        <v>20</v>
      </c>
    </row>
    <row r="294" spans="1:13" ht="14" x14ac:dyDescent="0.2">
      <c r="A294" s="30" t="s">
        <v>1</v>
      </c>
      <c r="B294" s="31">
        <v>0.14000000000000001</v>
      </c>
      <c r="C294" s="31">
        <v>0.26</v>
      </c>
      <c r="D294" s="31">
        <v>0.252873563218391</v>
      </c>
      <c r="E294" s="31">
        <v>0.14583333333333301</v>
      </c>
      <c r="F294" s="31">
        <v>0.104347826086957</v>
      </c>
      <c r="G294" s="31">
        <v>8.8709677419354996E-2</v>
      </c>
      <c r="H294" s="31">
        <v>5.8139534883720999E-2</v>
      </c>
      <c r="I294" s="31">
        <v>0.104651162790698</v>
      </c>
      <c r="J294" s="31">
        <v>8.9552238805970005E-2</v>
      </c>
      <c r="K294" s="31">
        <v>0.129411764705882</v>
      </c>
      <c r="L294" s="31">
        <v>0.147826086956522</v>
      </c>
      <c r="M294" s="31">
        <v>0.224719101123596</v>
      </c>
    </row>
    <row r="295" spans="1:13" ht="15" x14ac:dyDescent="0.2">
      <c r="A295" s="28" t="s">
        <v>1</v>
      </c>
      <c r="B295" s="29" t="s">
        <v>92</v>
      </c>
      <c r="C295" s="29" t="s">
        <v>174</v>
      </c>
      <c r="D295" s="29" t="s">
        <v>175</v>
      </c>
      <c r="E295" s="29" t="s">
        <v>1</v>
      </c>
      <c r="F295" s="29" t="s">
        <v>1</v>
      </c>
      <c r="G295" s="29" t="s">
        <v>1</v>
      </c>
      <c r="H295" s="29" t="s">
        <v>1</v>
      </c>
      <c r="I295" s="29" t="s">
        <v>1</v>
      </c>
      <c r="J295" s="29" t="s">
        <v>1</v>
      </c>
      <c r="K295" s="29" t="s">
        <v>1</v>
      </c>
      <c r="L295" s="29" t="s">
        <v>92</v>
      </c>
      <c r="M295" s="29" t="s">
        <v>174</v>
      </c>
    </row>
    <row r="296" spans="1:13" ht="14" x14ac:dyDescent="0.2">
      <c r="C296" s="20"/>
    </row>
    <row r="297" spans="1:13" ht="14" x14ac:dyDescent="0.2">
      <c r="A297" s="32" t="s">
        <v>4</v>
      </c>
      <c r="B297" s="20"/>
      <c r="C297" s="20"/>
    </row>
    <row r="298" spans="1:13" ht="14" x14ac:dyDescent="0.2">
      <c r="A298" s="33" t="s">
        <v>5</v>
      </c>
      <c r="B298" s="20"/>
      <c r="C298" s="20"/>
    </row>
    <row r="301" spans="1:13" ht="14" x14ac:dyDescent="0.2">
      <c r="A301" s="19" t="s">
        <v>3</v>
      </c>
      <c r="B301" s="20"/>
      <c r="C301" s="20"/>
    </row>
    <row r="302" spans="1:13" ht="14" x14ac:dyDescent="0.2">
      <c r="A302" s="19"/>
      <c r="B302" s="20"/>
      <c r="C302" s="20"/>
    </row>
    <row r="303" spans="1:13" ht="15" x14ac:dyDescent="0.2">
      <c r="A303" s="21" t="s">
        <v>63</v>
      </c>
      <c r="B303" s="20"/>
      <c r="C303" s="20"/>
    </row>
    <row r="304" spans="1:13" ht="15" x14ac:dyDescent="0.2">
      <c r="A304" s="21" t="s">
        <v>1</v>
      </c>
      <c r="B304" s="20"/>
      <c r="C304" s="20"/>
    </row>
    <row r="305" spans="1:13" ht="15" x14ac:dyDescent="0.2">
      <c r="A305" s="21"/>
      <c r="B305" s="20"/>
      <c r="C305" s="20"/>
    </row>
    <row r="306" spans="1:13" ht="14" x14ac:dyDescent="0.2">
      <c r="A306" s="20"/>
      <c r="B306" s="20"/>
      <c r="C306" s="20"/>
    </row>
    <row r="307" spans="1:13" ht="14" x14ac:dyDescent="0.2">
      <c r="A307" s="22" t="s">
        <v>1</v>
      </c>
      <c r="B307" s="20"/>
      <c r="C307" s="20"/>
    </row>
    <row r="308" spans="1:13" ht="14" x14ac:dyDescent="0.2">
      <c r="A308" s="23" t="s">
        <v>1</v>
      </c>
      <c r="B308" s="20"/>
      <c r="C308" s="20"/>
    </row>
    <row r="309" spans="1:13" ht="14" x14ac:dyDescent="0.2">
      <c r="A309" s="24" t="s">
        <v>1</v>
      </c>
      <c r="B309" s="20"/>
      <c r="C309" s="20"/>
    </row>
    <row r="310" spans="1:13" ht="14" x14ac:dyDescent="0.2">
      <c r="A310" s="20"/>
      <c r="B310" s="20"/>
    </row>
    <row r="311" spans="1:13" ht="38.25" customHeight="1" x14ac:dyDescent="0.2">
      <c r="A311" s="8"/>
      <c r="B311" s="13" t="s">
        <v>1</v>
      </c>
      <c r="C311" s="13" t="s">
        <v>1</v>
      </c>
      <c r="D311" s="13" t="s">
        <v>1</v>
      </c>
      <c r="E311" s="13" t="s">
        <v>1</v>
      </c>
      <c r="F311" s="13" t="s">
        <v>1</v>
      </c>
      <c r="G311" s="13" t="s">
        <v>1</v>
      </c>
      <c r="H311" s="13" t="s">
        <v>1</v>
      </c>
      <c r="I311" s="13" t="s">
        <v>1</v>
      </c>
      <c r="J311" s="13" t="s">
        <v>1</v>
      </c>
      <c r="K311" s="13" t="s">
        <v>1</v>
      </c>
      <c r="L311" s="13" t="s">
        <v>1</v>
      </c>
      <c r="M311" s="13" t="s">
        <v>1</v>
      </c>
    </row>
    <row r="312" spans="1:13" ht="45" x14ac:dyDescent="0.2">
      <c r="A312" s="8"/>
      <c r="B312" s="8" t="s">
        <v>20</v>
      </c>
      <c r="C312" s="8" t="s">
        <v>36</v>
      </c>
      <c r="D312" s="8" t="s">
        <v>37</v>
      </c>
      <c r="E312" s="8" t="s">
        <v>38</v>
      </c>
      <c r="F312" s="8" t="s">
        <v>39</v>
      </c>
      <c r="G312" s="8" t="s">
        <v>40</v>
      </c>
      <c r="H312" s="8" t="s">
        <v>41</v>
      </c>
      <c r="I312" s="8" t="s">
        <v>42</v>
      </c>
      <c r="J312" s="8" t="s">
        <v>43</v>
      </c>
      <c r="K312" s="8" t="s">
        <v>44</v>
      </c>
      <c r="L312" s="8" t="s">
        <v>45</v>
      </c>
      <c r="M312" s="8" t="s">
        <v>46</v>
      </c>
    </row>
    <row r="313" spans="1:13" ht="14" x14ac:dyDescent="0.2">
      <c r="A313" s="25"/>
      <c r="B313" s="25" t="s">
        <v>17</v>
      </c>
      <c r="C313" s="25" t="s">
        <v>7</v>
      </c>
      <c r="D313" s="25" t="s">
        <v>12</v>
      </c>
      <c r="E313" s="25" t="s">
        <v>69</v>
      </c>
      <c r="F313" s="25" t="s">
        <v>70</v>
      </c>
      <c r="G313" s="25" t="s">
        <v>71</v>
      </c>
      <c r="H313" s="25" t="s">
        <v>92</v>
      </c>
      <c r="I313" s="25" t="s">
        <v>93</v>
      </c>
      <c r="J313" s="25" t="s">
        <v>94</v>
      </c>
      <c r="K313" s="25" t="s">
        <v>129</v>
      </c>
      <c r="L313" s="25" t="s">
        <v>130</v>
      </c>
      <c r="M313" s="25" t="s">
        <v>131</v>
      </c>
    </row>
    <row r="314" spans="1:13" ht="14" x14ac:dyDescent="0.2">
      <c r="A314" s="26" t="s">
        <v>16</v>
      </c>
      <c r="B314" s="27">
        <v>1000</v>
      </c>
      <c r="C314" s="27">
        <v>50</v>
      </c>
      <c r="D314" s="27">
        <v>87</v>
      </c>
      <c r="E314" s="27">
        <v>96</v>
      </c>
      <c r="F314" s="27">
        <v>115</v>
      </c>
      <c r="G314" s="27">
        <v>124</v>
      </c>
      <c r="H314" s="27">
        <v>86</v>
      </c>
      <c r="I314" s="27">
        <v>86</v>
      </c>
      <c r="J314" s="27">
        <v>67</v>
      </c>
      <c r="K314" s="27">
        <v>85</v>
      </c>
      <c r="L314" s="27">
        <v>115</v>
      </c>
      <c r="M314" s="27">
        <v>89</v>
      </c>
    </row>
    <row r="315" spans="1:13" ht="14" x14ac:dyDescent="0.2">
      <c r="A315" s="26" t="s">
        <v>15</v>
      </c>
      <c r="B315" s="27">
        <v>1000</v>
      </c>
      <c r="C315" s="27">
        <v>50</v>
      </c>
      <c r="D315" s="27">
        <v>87</v>
      </c>
      <c r="E315" s="27">
        <v>96</v>
      </c>
      <c r="F315" s="27">
        <v>115</v>
      </c>
      <c r="G315" s="27">
        <v>124</v>
      </c>
      <c r="H315" s="27">
        <v>86</v>
      </c>
      <c r="I315" s="27">
        <v>86</v>
      </c>
      <c r="J315" s="27">
        <v>67</v>
      </c>
      <c r="K315" s="27">
        <v>85</v>
      </c>
      <c r="L315" s="27">
        <v>115</v>
      </c>
      <c r="M315" s="27">
        <v>89</v>
      </c>
    </row>
    <row r="316" spans="1:13" ht="15" x14ac:dyDescent="0.2">
      <c r="A316" s="28" t="s">
        <v>1</v>
      </c>
      <c r="B316" s="29" t="s">
        <v>1</v>
      </c>
      <c r="C316" s="29" t="s">
        <v>1</v>
      </c>
      <c r="D316" s="29" t="s">
        <v>1</v>
      </c>
      <c r="E316" s="29" t="s">
        <v>1</v>
      </c>
      <c r="F316" s="29" t="s">
        <v>1</v>
      </c>
      <c r="G316" s="29" t="s">
        <v>1</v>
      </c>
      <c r="H316" s="29" t="s">
        <v>1</v>
      </c>
      <c r="I316" s="29" t="s">
        <v>1</v>
      </c>
      <c r="J316" s="29" t="s">
        <v>1</v>
      </c>
      <c r="K316" s="29" t="s">
        <v>1</v>
      </c>
      <c r="L316" s="29" t="s">
        <v>1</v>
      </c>
      <c r="M316" s="29" t="s">
        <v>1</v>
      </c>
    </row>
    <row r="317" spans="1:13" ht="14" x14ac:dyDescent="0.2">
      <c r="A317" s="26" t="s">
        <v>64</v>
      </c>
      <c r="B317" s="27">
        <v>798</v>
      </c>
      <c r="C317" s="27">
        <v>32</v>
      </c>
      <c r="D317" s="27">
        <v>67</v>
      </c>
      <c r="E317" s="27">
        <v>70</v>
      </c>
      <c r="F317" s="27">
        <v>92</v>
      </c>
      <c r="G317" s="27">
        <v>101</v>
      </c>
      <c r="H317" s="27">
        <v>68</v>
      </c>
      <c r="I317" s="27">
        <v>70</v>
      </c>
      <c r="J317" s="27">
        <v>53</v>
      </c>
      <c r="K317" s="27">
        <v>69</v>
      </c>
      <c r="L317" s="27">
        <v>104</v>
      </c>
      <c r="M317" s="27">
        <v>72</v>
      </c>
    </row>
    <row r="318" spans="1:13" ht="14" x14ac:dyDescent="0.2">
      <c r="A318" s="30" t="s">
        <v>1</v>
      </c>
      <c r="B318" s="31">
        <v>0.79800000000000004</v>
      </c>
      <c r="C318" s="31">
        <v>0.64</v>
      </c>
      <c r="D318" s="31">
        <v>0.77011494252873602</v>
      </c>
      <c r="E318" s="31">
        <v>0.72916666666666696</v>
      </c>
      <c r="F318" s="31">
        <v>0.8</v>
      </c>
      <c r="G318" s="31">
        <v>0.81451612903225801</v>
      </c>
      <c r="H318" s="31">
        <v>0.79069767441860495</v>
      </c>
      <c r="I318" s="31">
        <v>0.81395348837209303</v>
      </c>
      <c r="J318" s="31">
        <v>0.79104477611940305</v>
      </c>
      <c r="K318" s="31">
        <v>0.81176470588235305</v>
      </c>
      <c r="L318" s="31">
        <v>0.90434782608695696</v>
      </c>
      <c r="M318" s="31">
        <v>0.80898876404494402</v>
      </c>
    </row>
    <row r="319" spans="1:13" ht="15" x14ac:dyDescent="0.2">
      <c r="A319" s="28" t="s">
        <v>1</v>
      </c>
      <c r="B319" s="29" t="s">
        <v>7</v>
      </c>
      <c r="C319" s="29" t="s">
        <v>1</v>
      </c>
      <c r="D319" s="29" t="s">
        <v>1</v>
      </c>
      <c r="E319" s="29" t="s">
        <v>1</v>
      </c>
      <c r="F319" s="29" t="s">
        <v>7</v>
      </c>
      <c r="G319" s="29" t="s">
        <v>7</v>
      </c>
      <c r="H319" s="29" t="s">
        <v>1</v>
      </c>
      <c r="I319" s="29" t="s">
        <v>7</v>
      </c>
      <c r="J319" s="29" t="s">
        <v>1</v>
      </c>
      <c r="K319" s="29" t="s">
        <v>7</v>
      </c>
      <c r="L319" s="29" t="s">
        <v>105</v>
      </c>
      <c r="M319" s="29" t="s">
        <v>7</v>
      </c>
    </row>
    <row r="320" spans="1:13" ht="14" x14ac:dyDescent="0.2">
      <c r="A320" s="26" t="s">
        <v>65</v>
      </c>
      <c r="B320" s="27">
        <v>534</v>
      </c>
      <c r="C320" s="27">
        <v>21</v>
      </c>
      <c r="D320" s="27">
        <v>42</v>
      </c>
      <c r="E320" s="27">
        <v>49</v>
      </c>
      <c r="F320" s="27">
        <v>60</v>
      </c>
      <c r="G320" s="27">
        <v>61</v>
      </c>
      <c r="H320" s="27">
        <v>45</v>
      </c>
      <c r="I320" s="27">
        <v>53</v>
      </c>
      <c r="J320" s="27">
        <v>35</v>
      </c>
      <c r="K320" s="27">
        <v>53</v>
      </c>
      <c r="L320" s="27">
        <v>67</v>
      </c>
      <c r="M320" s="27">
        <v>48</v>
      </c>
    </row>
    <row r="321" spans="1:13" ht="14" x14ac:dyDescent="0.2">
      <c r="A321" s="30" t="s">
        <v>1</v>
      </c>
      <c r="B321" s="31">
        <v>0.53400000000000003</v>
      </c>
      <c r="C321" s="31">
        <v>0.42</v>
      </c>
      <c r="D321" s="31">
        <v>0.48275862068965503</v>
      </c>
      <c r="E321" s="31">
        <v>0.51041666666666696</v>
      </c>
      <c r="F321" s="31">
        <v>0.52173913043478304</v>
      </c>
      <c r="G321" s="31">
        <v>0.49193548387096803</v>
      </c>
      <c r="H321" s="31">
        <v>0.52325581395348797</v>
      </c>
      <c r="I321" s="31">
        <v>0.61627906976744196</v>
      </c>
      <c r="J321" s="31">
        <v>0.52238805970149305</v>
      </c>
      <c r="K321" s="31">
        <v>0.623529411764706</v>
      </c>
      <c r="L321" s="31">
        <v>0.58260869565217399</v>
      </c>
      <c r="M321" s="31">
        <v>0.53932584269662898</v>
      </c>
    </row>
    <row r="322" spans="1:13" ht="15" x14ac:dyDescent="0.2">
      <c r="A322" s="28" t="s">
        <v>1</v>
      </c>
      <c r="B322" s="29" t="s">
        <v>1</v>
      </c>
      <c r="C322" s="29" t="s">
        <v>1</v>
      </c>
      <c r="D322" s="29" t="s">
        <v>1</v>
      </c>
      <c r="E322" s="29" t="s">
        <v>1</v>
      </c>
      <c r="F322" s="29" t="s">
        <v>1</v>
      </c>
      <c r="G322" s="29" t="s">
        <v>1</v>
      </c>
      <c r="H322" s="29" t="s">
        <v>1</v>
      </c>
      <c r="I322" s="29" t="s">
        <v>7</v>
      </c>
      <c r="J322" s="29" t="s">
        <v>1</v>
      </c>
      <c r="K322" s="29" t="s">
        <v>7</v>
      </c>
      <c r="L322" s="29" t="s">
        <v>1</v>
      </c>
      <c r="M322" s="29" t="s">
        <v>1</v>
      </c>
    </row>
    <row r="323" spans="1:13" ht="14" x14ac:dyDescent="0.2">
      <c r="A323" s="26" t="s">
        <v>66</v>
      </c>
      <c r="B323" s="27">
        <v>466</v>
      </c>
      <c r="C323" s="27">
        <v>13</v>
      </c>
      <c r="D323" s="27">
        <v>34</v>
      </c>
      <c r="E323" s="27">
        <v>39</v>
      </c>
      <c r="F323" s="27">
        <v>53</v>
      </c>
      <c r="G323" s="27">
        <v>64</v>
      </c>
      <c r="H323" s="27">
        <v>37</v>
      </c>
      <c r="I323" s="27">
        <v>43</v>
      </c>
      <c r="J323" s="27">
        <v>35</v>
      </c>
      <c r="K323" s="27">
        <v>50</v>
      </c>
      <c r="L323" s="27">
        <v>59</v>
      </c>
      <c r="M323" s="27">
        <v>39</v>
      </c>
    </row>
    <row r="324" spans="1:13" ht="14" x14ac:dyDescent="0.2">
      <c r="A324" s="30" t="s">
        <v>1</v>
      </c>
      <c r="B324" s="31">
        <v>0.46600000000000003</v>
      </c>
      <c r="C324" s="31">
        <v>0.26</v>
      </c>
      <c r="D324" s="31">
        <v>0.390804597701149</v>
      </c>
      <c r="E324" s="31">
        <v>0.40625</v>
      </c>
      <c r="F324" s="31">
        <v>0.46086956521739098</v>
      </c>
      <c r="G324" s="31">
        <v>0.51612903225806495</v>
      </c>
      <c r="H324" s="31">
        <v>0.43023255813953498</v>
      </c>
      <c r="I324" s="31">
        <v>0.5</v>
      </c>
      <c r="J324" s="31">
        <v>0.52238805970149305</v>
      </c>
      <c r="K324" s="31">
        <v>0.58823529411764697</v>
      </c>
      <c r="L324" s="31">
        <v>0.51304347826087005</v>
      </c>
      <c r="M324" s="31">
        <v>0.43820224719101097</v>
      </c>
    </row>
    <row r="325" spans="1:13" ht="15" x14ac:dyDescent="0.2">
      <c r="A325" s="28" t="s">
        <v>1</v>
      </c>
      <c r="B325" s="29" t="s">
        <v>7</v>
      </c>
      <c r="C325" s="29" t="s">
        <v>1</v>
      </c>
      <c r="D325" s="29" t="s">
        <v>1</v>
      </c>
      <c r="E325" s="29" t="s">
        <v>1</v>
      </c>
      <c r="F325" s="29" t="s">
        <v>7</v>
      </c>
      <c r="G325" s="29" t="s">
        <v>7</v>
      </c>
      <c r="H325" s="29" t="s">
        <v>7</v>
      </c>
      <c r="I325" s="29" t="s">
        <v>7</v>
      </c>
      <c r="J325" s="29" t="s">
        <v>7</v>
      </c>
      <c r="K325" s="29" t="s">
        <v>176</v>
      </c>
      <c r="L325" s="29" t="s">
        <v>7</v>
      </c>
      <c r="M325" s="29" t="s">
        <v>7</v>
      </c>
    </row>
    <row r="326" spans="1:13" ht="14" x14ac:dyDescent="0.2">
      <c r="A326" s="26" t="s">
        <v>67</v>
      </c>
      <c r="B326" s="27">
        <v>342</v>
      </c>
      <c r="C326" s="27">
        <v>20</v>
      </c>
      <c r="D326" s="27">
        <v>35</v>
      </c>
      <c r="E326" s="27">
        <v>32</v>
      </c>
      <c r="F326" s="27">
        <v>35</v>
      </c>
      <c r="G326" s="27">
        <v>36</v>
      </c>
      <c r="H326" s="27">
        <v>30</v>
      </c>
      <c r="I326" s="27">
        <v>29</v>
      </c>
      <c r="J326" s="27">
        <v>21</v>
      </c>
      <c r="K326" s="27">
        <v>23</v>
      </c>
      <c r="L326" s="27">
        <v>45</v>
      </c>
      <c r="M326" s="27">
        <v>36</v>
      </c>
    </row>
    <row r="327" spans="1:13" ht="14" x14ac:dyDescent="0.2">
      <c r="A327" s="30" t="s">
        <v>1</v>
      </c>
      <c r="B327" s="31">
        <v>0.34200000000000003</v>
      </c>
      <c r="C327" s="31">
        <v>0.4</v>
      </c>
      <c r="D327" s="31">
        <v>0.40229885057471299</v>
      </c>
      <c r="E327" s="31">
        <v>0.33333333333333298</v>
      </c>
      <c r="F327" s="31">
        <v>0.30434782608695699</v>
      </c>
      <c r="G327" s="31">
        <v>0.29032258064516098</v>
      </c>
      <c r="H327" s="31">
        <v>0.34883720930232598</v>
      </c>
      <c r="I327" s="31">
        <v>0.337209302325581</v>
      </c>
      <c r="J327" s="31">
        <v>0.31343283582089598</v>
      </c>
      <c r="K327" s="31">
        <v>0.27058823529411802</v>
      </c>
      <c r="L327" s="31">
        <v>0.39130434782608697</v>
      </c>
      <c r="M327" s="31">
        <v>0.40449438202247201</v>
      </c>
    </row>
    <row r="328" spans="1:13" ht="15" x14ac:dyDescent="0.2">
      <c r="A328" s="28" t="s">
        <v>1</v>
      </c>
      <c r="B328" s="29" t="s">
        <v>1</v>
      </c>
      <c r="C328" s="29" t="s">
        <v>1</v>
      </c>
      <c r="D328" s="29" t="s">
        <v>1</v>
      </c>
      <c r="E328" s="29" t="s">
        <v>1</v>
      </c>
      <c r="F328" s="29" t="s">
        <v>1</v>
      </c>
      <c r="G328" s="29" t="s">
        <v>1</v>
      </c>
      <c r="H328" s="29" t="s">
        <v>1</v>
      </c>
      <c r="I328" s="29" t="s">
        <v>1</v>
      </c>
      <c r="J328" s="29" t="s">
        <v>1</v>
      </c>
      <c r="K328" s="29" t="s">
        <v>1</v>
      </c>
      <c r="L328" s="29" t="s">
        <v>1</v>
      </c>
      <c r="M328" s="29" t="s">
        <v>1</v>
      </c>
    </row>
    <row r="329" spans="1:13" ht="14" x14ac:dyDescent="0.2">
      <c r="A329" s="26" t="s">
        <v>68</v>
      </c>
      <c r="B329" s="27">
        <v>238</v>
      </c>
      <c r="C329" s="27">
        <v>15</v>
      </c>
      <c r="D329" s="27">
        <v>16</v>
      </c>
      <c r="E329" s="27">
        <v>15</v>
      </c>
      <c r="F329" s="27">
        <v>28</v>
      </c>
      <c r="G329" s="27">
        <v>27</v>
      </c>
      <c r="H329" s="27">
        <v>22</v>
      </c>
      <c r="I329" s="27">
        <v>21</v>
      </c>
      <c r="J329" s="27">
        <v>11</v>
      </c>
      <c r="K329" s="27">
        <v>17</v>
      </c>
      <c r="L329" s="27">
        <v>34</v>
      </c>
      <c r="M329" s="27">
        <v>32</v>
      </c>
    </row>
    <row r="330" spans="1:13" ht="14" x14ac:dyDescent="0.2">
      <c r="A330" s="30" t="s">
        <v>1</v>
      </c>
      <c r="B330" s="31">
        <v>0.23799999999999999</v>
      </c>
      <c r="C330" s="31">
        <v>0.3</v>
      </c>
      <c r="D330" s="31">
        <v>0.18390804597701199</v>
      </c>
      <c r="E330" s="31">
        <v>0.15625</v>
      </c>
      <c r="F330" s="31">
        <v>0.24347826086956501</v>
      </c>
      <c r="G330" s="31">
        <v>0.217741935483871</v>
      </c>
      <c r="H330" s="31">
        <v>0.25581395348837199</v>
      </c>
      <c r="I330" s="31">
        <v>0.24418604651162801</v>
      </c>
      <c r="J330" s="31">
        <v>0.164179104477612</v>
      </c>
      <c r="K330" s="31">
        <v>0.2</v>
      </c>
      <c r="L330" s="31">
        <v>0.29565217391304399</v>
      </c>
      <c r="M330" s="31">
        <v>0.35955056179775302</v>
      </c>
    </row>
    <row r="331" spans="1:13" ht="15" x14ac:dyDescent="0.2">
      <c r="A331" s="28" t="s">
        <v>1</v>
      </c>
      <c r="B331" s="29" t="s">
        <v>1</v>
      </c>
      <c r="C331" s="29" t="s">
        <v>69</v>
      </c>
      <c r="D331" s="29" t="s">
        <v>1</v>
      </c>
      <c r="E331" s="29" t="s">
        <v>1</v>
      </c>
      <c r="F331" s="29" t="s">
        <v>1</v>
      </c>
      <c r="G331" s="29" t="s">
        <v>1</v>
      </c>
      <c r="H331" s="29" t="s">
        <v>1</v>
      </c>
      <c r="I331" s="29" t="s">
        <v>1</v>
      </c>
      <c r="J331" s="29" t="s">
        <v>1</v>
      </c>
      <c r="K331" s="29" t="s">
        <v>1</v>
      </c>
      <c r="L331" s="29" t="s">
        <v>119</v>
      </c>
      <c r="M331" s="29" t="s">
        <v>177</v>
      </c>
    </row>
    <row r="332" spans="1:13" ht="14" x14ac:dyDescent="0.2">
      <c r="C332" s="20"/>
    </row>
    <row r="333" spans="1:13" ht="14" x14ac:dyDescent="0.2">
      <c r="A333" s="32" t="s">
        <v>4</v>
      </c>
      <c r="B333" s="20"/>
      <c r="C333" s="20"/>
    </row>
    <row r="334" spans="1:13" ht="14" x14ac:dyDescent="0.2">
      <c r="A334" s="33" t="s">
        <v>5</v>
      </c>
      <c r="B334" s="20"/>
      <c r="C334" s="20"/>
    </row>
  </sheetData>
  <hyperlinks>
    <hyperlink ref="A1" location="Contents!A1" display="Contents" xr:uid="{C3BDAEB6-E46D-4021-A37D-842B1188C5A8}"/>
    <hyperlink ref="A37" location="Contents!A1" display="Contents" xr:uid="{DD79E265-36F8-41D2-885A-30D2A447439F}"/>
    <hyperlink ref="A64" location="Contents!A1" display="Contents" xr:uid="{F7E7964C-807D-4A93-A4A2-D5A589E859F8}"/>
    <hyperlink ref="A109" location="Contents!A1" display="Contents" xr:uid="{B9E38FF8-6B4C-4C38-AC02-D1A899D15B77}"/>
    <hyperlink ref="A142" location="Contents!A1" display="Contents" xr:uid="{C62136D8-C770-4E65-A955-40E0A1F9DEF6}"/>
    <hyperlink ref="A196" location="Contents!A1" display="Contents" xr:uid="{19C2BAA2-62F1-4C6B-A5F7-259FA79470FB}"/>
    <hyperlink ref="A235" location="Contents!A1" display="Contents" xr:uid="{C0F96C72-8354-410A-907C-8FA744656195}"/>
    <hyperlink ref="A271" location="Contents!A1" display="Contents" xr:uid="{B54D327F-8DB0-4C70-A147-1A9E278E90D1}"/>
    <hyperlink ref="A301" location="Contents!A1" display="Contents" xr:uid="{434E436B-F80B-4431-A080-AEEB1B51D7A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Total</vt:lpstr>
      <vt:lpstr>Total 2024 vs Total 2021</vt:lpstr>
      <vt:lpstr>Kön</vt:lpstr>
      <vt:lpstr>Åldersgrupper</vt:lpstr>
      <vt:lpstr>Region</vt:lpstr>
      <vt:lpstr>Utbildning</vt:lpstr>
      <vt:lpstr>Inkomst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Bailey</dc:creator>
  <cp:keywords/>
  <dc:description/>
  <cp:lastModifiedBy>Mervi Rokka</cp:lastModifiedBy>
  <dcterms:created xsi:type="dcterms:W3CDTF">2019-11-26T13:48:25Z</dcterms:created>
  <dcterms:modified xsi:type="dcterms:W3CDTF">2024-11-20T13:56:37Z</dcterms:modified>
  <cp:category/>
</cp:coreProperties>
</file>