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goteborgonline-my.sharepoint.com/personal/henrik_dahlberg_stadshuset_goteborg_se/Documents/Almedalen/Sammanställning deltagande staden/"/>
    </mc:Choice>
  </mc:AlternateContent>
  <xr:revisionPtr revIDLastSave="1008" documentId="8_{FE688630-A604-4D49-AD2A-3F4BE26648A9}" xr6:coauthVersionLast="36" xr6:coauthVersionMax="36" xr10:uidLastSave="{A2E22648-0031-464E-93D4-24AC37E58E14}"/>
  <bookViews>
    <workbookView xWindow="0" yWindow="0" windowWidth="12830" windowHeight="5340" firstSheet="6" activeTab="10" xr2:uid="{36D11CF2-CC96-405D-AE29-18BC0EFECE18}"/>
  </bookViews>
  <sheets>
    <sheet name="Sammanställning" sheetId="1" r:id="rId1"/>
    <sheet name="Stadsledningskontoret" sheetId="2" r:id="rId2"/>
    <sheet name="BRG" sheetId="3" r:id="rId3"/>
    <sheet name="AB Framtiden" sheetId="5" r:id="rId4"/>
    <sheet name="Arbvux" sheetId="6" r:id="rId5"/>
    <sheet name="Göteborg Energi" sheetId="15" r:id="rId6"/>
    <sheet name="Göteborgs Hamn AB" sheetId="13" r:id="rId7"/>
    <sheet name="Göteborg &amp; Co" sheetId="14" r:id="rId8"/>
    <sheet name="Göteborgslokaler" sheetId="8" r:id="rId9"/>
    <sheet name="Higab" sheetId="9" r:id="rId10"/>
    <sheet name="Parkeringsbolaget" sheetId="12" r:id="rId11"/>
    <sheet name="SBK" sheetId="7" r:id="rId12"/>
    <sheet name="Trafikkontoret" sheetId="10" r:id="rId13"/>
    <sheet name="ÄUAB" sheetId="4" r:id="rId14"/>
    <sheet name="Kulturförvaltningen" sheetId="1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4" i="1" l="1"/>
  <c r="B34" i="1"/>
  <c r="I9" i="1"/>
  <c r="M12" i="2" l="1"/>
  <c r="I8" i="10"/>
  <c r="I12" i="7"/>
  <c r="M7" i="13"/>
  <c r="I7" i="13"/>
  <c r="I8" i="3"/>
  <c r="I12" i="2" l="1"/>
  <c r="I13" i="5"/>
</calcChain>
</file>

<file path=xl/sharedStrings.xml><?xml version="1.0" encoding="utf-8"?>
<sst xmlns="http://schemas.openxmlformats.org/spreadsheetml/2006/main" count="379" uniqueCount="160">
  <si>
    <t>Antal deltagare</t>
  </si>
  <si>
    <t>Inom Västsvenska Arenan</t>
  </si>
  <si>
    <t>Flyg</t>
  </si>
  <si>
    <t>Färja</t>
  </si>
  <si>
    <t>Totalt</t>
  </si>
  <si>
    <t>Information om sammanställningen:</t>
  </si>
  <si>
    <t>Reser till Almedalen</t>
  </si>
  <si>
    <t>Färdsätt</t>
  </si>
  <si>
    <t>Henrik Dahlberg</t>
  </si>
  <si>
    <t>Neda Sherafat</t>
  </si>
  <si>
    <t>Funktion</t>
  </si>
  <si>
    <t>Projektledning</t>
  </si>
  <si>
    <t>Boende</t>
  </si>
  <si>
    <t>Reskostnad</t>
  </si>
  <si>
    <t>Robert Hörnqvist, vd</t>
  </si>
  <si>
    <t>Boendekostnad</t>
  </si>
  <si>
    <t>Lägenhet</t>
  </si>
  <si>
    <t>Övriga medverkande</t>
  </si>
  <si>
    <t>Moderator</t>
  </si>
  <si>
    <t>Lars Mogensen</t>
  </si>
  <si>
    <t>Maria Stenström, vd</t>
  </si>
  <si>
    <t>Lena Lundblad, Avdelningschef Strategisk Utveckling</t>
  </si>
  <si>
    <t>Jonas Eriksson, Strategisk utveckling/Omvärldsanalys</t>
  </si>
  <si>
    <t>Summa</t>
  </si>
  <si>
    <t>Christer Svärd, VD</t>
  </si>
  <si>
    <t xml:space="preserve">Intresse-/omvärldsbevakning. stadsutveckling, säkerhets- och trygghetsfrågor samt handelsutveckling. </t>
  </si>
  <si>
    <t>Del i hyrd lägenhet</t>
  </si>
  <si>
    <t>Funktion i VS Arenan</t>
  </si>
  <si>
    <t>Del i lägenhet</t>
  </si>
  <si>
    <t>Arvode</t>
  </si>
  <si>
    <t>Maria Strömberg</t>
  </si>
  <si>
    <t>Seminareansvarig, moderator</t>
  </si>
  <si>
    <t>Elvir Dzanic, VD</t>
  </si>
  <si>
    <t xml:space="preserve">Jens Larsson, ansvarig Public Affairs </t>
  </si>
  <si>
    <t xml:space="preserve">Syftet med resan är att genomföra möten med beslutsfattare från företag, organisationer och myndigheter med relevans för Hamnbolagets verksamhet samt att omvärldsbevaka inom transport, infrastruktur och logistik genom att besöka seminarier inom dessa områden. </t>
  </si>
  <si>
    <t>Hotell, två nätter</t>
  </si>
  <si>
    <t>Christine Olofsson, Hållbarhetschef</t>
  </si>
  <si>
    <t>Oskar Henriksson, Hållbarhetsstrateg</t>
  </si>
  <si>
    <t>Anna Hoffmeister, Kommunikationsstrateg</t>
  </si>
  <si>
    <t>Åsa Jellinek, Projektledare Stadsutvecklingszoner</t>
  </si>
  <si>
    <t>Cecilia Andersson, Chef Fastighetsutveckling</t>
  </si>
  <si>
    <t>Johan Ekman, Talesperson, VD-stab</t>
  </si>
  <si>
    <t>Håller i Älvstranden Utvecklings egna seminarium den 2/7. Medverkan i ”Hur når vi 1,5-gradersmålet och bygger en fossilfri stad tillsammans?”, seminarium lett av BRG den 1/7.</t>
  </si>
  <si>
    <t>Medverkar i Älvstranden Utvecklings egna seminarium den 2/7. Medverkar även i ”Stadens hållbara mötesplatser”, seminarium lett av Kjellander Sjöberg den 1/7.</t>
  </si>
  <si>
    <t>Programansvarig för det egna seminariet och håller i allt praktiskt runt seminariet samt kommunicerar/bloggar.</t>
  </si>
  <si>
    <t>Medverkan i seminarium om stadsutvecklingszoner 4/7.</t>
  </si>
  <si>
    <t>Omvärldsbevakning, nätverkande. Vi arbetar på att få medverkan i relevanta seminarier/paneldiskussioner.</t>
  </si>
  <si>
    <t>Tåg/buss och båt</t>
  </si>
  <si>
    <t>Lägenhet centrala Visby</t>
  </si>
  <si>
    <t>Stefan Eglinger, trafikdirektör</t>
  </si>
  <si>
    <t>Nu accelererar vi utvecklingen för ett elektrifierat transportsystem! Hur gör vi det i världsklass?</t>
  </si>
  <si>
    <t>Rundabordsamtal med bla Sveriges Byggindustrier, TrV nationellt samt Stockholms stad och Malmö.</t>
  </si>
  <si>
    <t>Malin Andersson, avdelningschef Utveckling och internationellt</t>
  </si>
  <si>
    <r>
      <t xml:space="preserve">Hur </t>
    </r>
    <r>
      <rPr>
        <sz val="11"/>
        <color theme="1"/>
        <rFont val="Calibri"/>
        <family val="2"/>
        <scheme val="minor"/>
      </rPr>
      <t xml:space="preserve">kan nya affärsmodeller påskynda utvecklingen av framtidens mobilitet? </t>
    </r>
  </si>
  <si>
    <t xml:space="preserve">En rad rundabordsamtal i ämnet elmobilitet. </t>
  </si>
  <si>
    <t>Stöd och dokumentation</t>
  </si>
  <si>
    <t xml:space="preserve"> Flyg</t>
  </si>
  <si>
    <t>Hyrd lägenhet</t>
  </si>
  <si>
    <t>Andrea Jovell – Chef marknad &amp; Kommunikation</t>
  </si>
  <si>
    <t>Lars Isacson – Strategisk rådgivare och Analys &amp; Omvärld</t>
  </si>
  <si>
    <t>Bil och färja</t>
  </si>
  <si>
    <t>Stuga Kneippbyn</t>
  </si>
  <si>
    <t>Eva-Lena Albihn</t>
  </si>
  <si>
    <t>Anna-Lena Johansson</t>
  </si>
  <si>
    <t>Praktiskt stöd, kommunikation</t>
  </si>
  <si>
    <t>Hyrd bostad</t>
  </si>
  <si>
    <t>Deltagare seminarie</t>
  </si>
  <si>
    <t>Strategiska möten</t>
  </si>
  <si>
    <t xml:space="preserve">Anna Nordén, tf vd, Framtiden Byggutveckling </t>
  </si>
  <si>
    <t>Per-Henrik Hartmann, vd, Familjebostäder</t>
  </si>
  <si>
    <t>Michael Pirosanto, vd, Gårdstensbostäder</t>
  </si>
  <si>
    <t>Sara Keränen, kommunikatör/marknadskoordinator, Bostadsbolaget</t>
  </si>
  <si>
    <t>Terje Johansson, vd och koncernchef</t>
  </si>
  <si>
    <t>Ulf Östermark, Forsknings- och utvecklingschef</t>
  </si>
  <si>
    <t>Mohamed Hama Ali, Bolagsjurist</t>
  </si>
  <si>
    <t>Eva Paulson, Hyresmarknadsansvarig</t>
  </si>
  <si>
    <t>Omvärldsbevaka branschfrågor samt nyproduktion, varsam renovering och våra utvecklingsområden</t>
  </si>
  <si>
    <t xml:space="preserve">Moderator i seminariepunkten ”Gårdsten – Från särskilt utsatt till särskilt uppskattat. Hur kan fler områden ta efter?” </t>
  </si>
  <si>
    <t>Medverkar i seminarierna ”Sverige har bland de högsta byggpriserna i Europa – varför?” samt ”Hållbarhet som affärsmodell – Hur får vi det att fungera i praktiken?”</t>
  </si>
  <si>
    <t>Medverkar i seminariepunkt ”Industrialiserat byggande och standardiserad upphandling – framgångsrecept för prispressade bostäder?” på Allmännyttans arena arrangerat av Sveriges Allmännytta</t>
  </si>
  <si>
    <r>
      <t>Medverkar i seminariet ”Vem har egentligen råd att investera i Bergsjön?” arrangerat av Social Venture Network Sweden</t>
    </r>
    <r>
      <rPr>
        <sz val="12"/>
        <color theme="1"/>
        <rFont val="Calibri"/>
        <family val="2"/>
        <scheme val="minor"/>
      </rPr>
      <t xml:space="preserve"> </t>
    </r>
  </si>
  <si>
    <r>
      <t>Programpunktsansvarig, Framtidens programpunkter Västsvenska Arenan</t>
    </r>
    <r>
      <rPr>
        <sz val="12"/>
        <color theme="1"/>
        <rFont val="Calibri"/>
        <family val="2"/>
        <scheme val="minor"/>
      </rPr>
      <t xml:space="preserve"> </t>
    </r>
  </si>
  <si>
    <t>Koordinerar i övrigt koncernens deltagande</t>
  </si>
  <si>
    <t>Vandrarhem</t>
  </si>
  <si>
    <t>Henrik Kant, stadsbyggnadsdirektör</t>
  </si>
  <si>
    <t>Björn Siesjö, stadsarkitekt</t>
  </si>
  <si>
    <t>Hållbara attraktiva städer är Sveriges främsta konkurrensfördel – hur skapar vi dem?</t>
  </si>
  <si>
    <t>Rundabordssamtal om medborgardialog – arrangör Västsvenska Handelskammaren</t>
  </si>
  <si>
    <t>Behöver vi en nationell plan till stöd för en hållbar vattenresursförvaltning på nationell, regional och kommunal nivå? Havs- och vattenmyndigheten</t>
  </si>
  <si>
    <t>Städers klimatanpassning Rundabordssamtal – Arrangör Svenskt Vatten</t>
  </si>
  <si>
    <t>Arkitektursoffan med Helena Bjarnegård. Boverket</t>
  </si>
  <si>
    <t>Arkitekturdebatt med Alexander Ståhle om studien "Levande stadsmiljöer"</t>
  </si>
  <si>
    <t>Rundabordsamtal, Meidag med Tengbom</t>
  </si>
  <si>
    <t>Winwinpriset, om matsvinn, Gotlands fornsal</t>
  </si>
  <si>
    <t>Lgh 1</t>
  </si>
  <si>
    <t>Lgh 2</t>
  </si>
  <si>
    <t>Seminarieansvarig "När minoritet blir majoritet - åldersvänliga städer" </t>
  </si>
  <si>
    <t>Övriga aktiviteter</t>
  </si>
  <si>
    <t>Moderator för delar av Göteborgs stads seminarier</t>
  </si>
  <si>
    <t>Tåg och färja</t>
  </si>
  <si>
    <t>Del i lgenhet</t>
  </si>
  <si>
    <t>Lisa Holtz</t>
  </si>
  <si>
    <t>Helena Bjurbäck</t>
  </si>
  <si>
    <t>Delta i runda bordsamtal 2 juli, arrangeras av Age Cap/GU.  Delta i seminarium 3 juli: Vem ska bestämma i äldrevården? Arrangeras av AgeCap/GU</t>
  </si>
  <si>
    <t>Carina Falkewall, arbetsmarknadschef</t>
  </si>
  <si>
    <t>Nicklas Simonsson, arbetsmarknadsstrateg</t>
  </si>
  <si>
    <t>Amanda Waldem, utvecklingsledare vuxenutbildningsavdelningen</t>
  </si>
  <si>
    <t>Anette Åke, utvecklingsledare utvecklingsavdelningen</t>
  </si>
  <si>
    <t>Seminarieansvarig fordonsindustrins kompetensomställning</t>
  </si>
  <si>
    <t>Omvärldsbevakning, fortbildning, att representera förvaltningen och staden inom arbetsmarknad, vuxenutbildning, kompetensförsörjning och näringsliv. Deltagarna ska både organisera och deltaga i runda-bords-samtal och representera förvaltningen på ett antal aktiviteter inom, för förvaltningens uppdrag, intressanta kunskapsområden. Enskilda möten med relevanta personer kommer också att bokas in.</t>
  </si>
  <si>
    <t>Dito syfte</t>
  </si>
  <si>
    <t>Hyrbil</t>
  </si>
  <si>
    <t>Eva Rhodin, kommunikationschef</t>
  </si>
  <si>
    <t>Alf Engqvist VD</t>
  </si>
  <si>
    <t>Anna Svernlöv, chef för verksamhetsområde produktion</t>
  </si>
  <si>
    <t>Per-Anders Gustavsson, Chef för verksamhetsområde Distribution</t>
  </si>
  <si>
    <t>David Hellström, Chef för verksamhetsområde Marknad &amp; Försäljning</t>
  </si>
  <si>
    <t>Sofia Söder, VD på Göteborg Energi GothNet AB</t>
  </si>
  <si>
    <t>Hedvig Aspenberg, senior advisor</t>
  </si>
  <si>
    <t>Håkan Thorbjörnsson, strategidirektör</t>
  </si>
  <si>
    <t>Lars Holmquist, omvärldsanalytiker</t>
  </si>
  <si>
    <t>Katrin Olausson</t>
  </si>
  <si>
    <t xml:space="preserve">Almedalen ger unika möjligheter att träffa ledande personer och delta i seminarier i toppklass inom Göteborg &amp; Co intresseområden på en och samma plats under ett fåtal dagar. Hållbarhet och innovation inom besöksnäringen är fokusområden för Göteborg &amp; Co under årets Almedal </t>
  </si>
  <si>
    <t>Svensk besöksnäring, Visita, Svensk Turism, Visit Sweden, Svensk Handel, Fly Green Fund, hållbara restauranger, svenska vatten. Utöver det kommer vi att fokusera på innovation och hållbarhetsmöten. Se fördjupad beskrivning nedan.</t>
  </si>
  <si>
    <t>I den här filen redovisas detaljerad information om förvaltningar/bolag per flik.</t>
  </si>
  <si>
    <t xml:space="preserve">På denna sida aggregeras uppgifterna för hela staden. Sammanställningen av kostnader är ungefärlig med hänsyn till avrundning och olika rutiner för redovisning av moms. </t>
  </si>
  <si>
    <t>Efter sommaren genomförs en förnyad sammanställning baserad på fakturerade kostnader.</t>
  </si>
  <si>
    <t>Del i bil och färja</t>
  </si>
  <si>
    <t xml:space="preserve">Göteborg Energi deltar i Almedalsveckan för att se, synas och påverka, energiföretagen är viktiga nyckelspelare i omställningen till ett fossilfritt samhälle. Under Almedalsveckan träffar vi andra samhällsaktörer, politiker och näringsliv och för en dialog om vilka möjligheter och utmaningar som finns kopplade till energibranschen och vår roll i samhällsutvecklingen. </t>
  </si>
  <si>
    <t xml:space="preserve">Deltar i seminariet Nu accelererar vi utvecklingen för ett elektrifierat transportsystem! Hur gör vi det i världsklass? </t>
  </si>
  <si>
    <r>
      <t>Medverkar i seminariet ”Gårdsten – Från särskilt utsatt till särskilt uppskattat. Hur kan fler områden ta efter?”</t>
    </r>
    <r>
      <rPr>
        <sz val="12"/>
        <color theme="1"/>
        <rFont val="Calibri"/>
        <family val="2"/>
        <scheme val="minor"/>
      </rPr>
      <t xml:space="preserve"> </t>
    </r>
  </si>
  <si>
    <t>Katarina Torstensson – Hållbarhetsstrateg</t>
  </si>
  <si>
    <t>Endast utanför Västsvenska Arenan</t>
  </si>
  <si>
    <t>Anna Rosengren, förvaltningsdirektör</t>
  </si>
  <si>
    <t>Joakim Albrektson, kulturstrategisk chef</t>
  </si>
  <si>
    <t>Kerste Broberg, utvecklingsledare</t>
  </si>
  <si>
    <t xml:space="preserve">Klas Grinell, utvecklingsledare </t>
  </si>
  <si>
    <t>Medverkar i seminarium arrangerat av Högskolan Väst i rollen som forskare</t>
  </si>
  <si>
    <t>Omvärldsbevakning och nätverkande</t>
  </si>
  <si>
    <t>vandrarhem</t>
  </si>
  <si>
    <t>SLK</t>
  </si>
  <si>
    <t>BRG</t>
  </si>
  <si>
    <t>AB Framtiden</t>
  </si>
  <si>
    <t>Arbvux</t>
  </si>
  <si>
    <t>GBG Energi</t>
  </si>
  <si>
    <t>GBG Co</t>
  </si>
  <si>
    <t>GBG Hamn</t>
  </si>
  <si>
    <t>Göteborgs-Lokaler</t>
  </si>
  <si>
    <t>Higab</t>
  </si>
  <si>
    <t>P-Bolaget</t>
  </si>
  <si>
    <t>SBK</t>
  </si>
  <si>
    <t>TK</t>
  </si>
  <si>
    <t>ÄUAB</t>
  </si>
  <si>
    <t>Kulturförvaltningen</t>
  </si>
  <si>
    <t>Lönekostnader samt kostnader för te, kaffe, förtäring osv under seminarier ingår inte.</t>
  </si>
  <si>
    <t>Övriga kostnader</t>
  </si>
  <si>
    <t>Partnerskap Arenan 2019</t>
  </si>
  <si>
    <t>Beräkningsunderlag</t>
  </si>
  <si>
    <t>Enligt nedan beskrivning</t>
  </si>
  <si>
    <r>
      <t>Enligt Göteborgs Stads Parkerings ägardirektiv kan verksamheten innebära behov av samverkan med andra aktörer som agerar inom området resvanor och resande, Almedalsveckan är en viktig arena för att identifiera och knyta kontakter med dessa. Göteborgs Stads Parkeringsbolag ska, enligt ägardirektivet, stödja stadens strategiska utvecklings‐ och planarbete med kunnande och erfarenhet i parkeringsfrågor. Almedalsveckan har identifierats som en effektiv arena för att fånga upp aktuella frågeställningar och trender inom bolagets verksamhetsområden för att stärka bolagets möjligheter att fullfölja sitt uppdrag. De närvarande medarbetarna finns på plats för medverkan på seminarier, relationsskapande och omvärldsbevakning kring trender och utveckling inom områden som exempelvis; Mobilitet/transporter i stadsutveckling, Innovation i stadsutveckling, hållbar mobilitet, kombinerad mobilitet, MaaS, mikromobilitet och elektrifiering</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</si>
</sst>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kr-41D]_-;\-* #,##0.00\ [$kr-41D]_-;_-* &quot;-&quot;??\ [$kr-41D]_-;_-@_-"/>
    <numFmt numFmtId="165" formatCode="#,##0.00\ &quot;kr&quot;"/>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2"/>
      <color theme="1"/>
      <name val="Calibri"/>
      <family val="2"/>
      <scheme val="minor"/>
    </font>
    <font>
      <sz val="11"/>
      <color rgb="FF000000"/>
      <name val="Calibri"/>
      <family val="2"/>
      <scheme val="minor"/>
    </font>
    <font>
      <sz val="11"/>
      <color rgb="FF000000"/>
      <name val="Calibri Light"/>
      <family val="2"/>
      <scheme val="major"/>
    </font>
    <font>
      <sz val="11"/>
      <color rgb="FF333333"/>
      <name val="Calibri"/>
      <family val="2"/>
      <scheme val="minor"/>
    </font>
    <font>
      <sz val="11"/>
      <color rgb="FF000000"/>
      <name val="Calibri"/>
      <family val="2"/>
    </font>
    <font>
      <sz val="11"/>
      <color theme="1"/>
      <name val="Corbel"/>
      <family val="2"/>
    </font>
    <font>
      <sz val="11"/>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0" fillId="0" borderId="0" xfId="0" applyAlignment="1">
      <alignment vertical="center"/>
    </xf>
    <xf numFmtId="0" fontId="0" fillId="0" borderId="0" xfId="0" applyAlignment="1">
      <alignment horizontal="left" vertical="center" indent="1"/>
    </xf>
    <xf numFmtId="0" fontId="0" fillId="2" borderId="0" xfId="0" applyFill="1"/>
    <xf numFmtId="0" fontId="2" fillId="2" borderId="0" xfId="0" applyFont="1" applyFill="1"/>
    <xf numFmtId="0" fontId="2" fillId="0" borderId="0" xfId="0" applyFont="1"/>
    <xf numFmtId="0" fontId="3" fillId="0" borderId="0" xfId="0" applyFont="1" applyAlignment="1">
      <alignment horizontal="left" vertical="center" indent="2"/>
    </xf>
    <xf numFmtId="0" fontId="0" fillId="0" borderId="0" xfId="0" applyFont="1"/>
    <xf numFmtId="0" fontId="0" fillId="0" borderId="0" xfId="0" applyFont="1" applyAlignment="1">
      <alignment vertical="center"/>
    </xf>
    <xf numFmtId="164" fontId="0" fillId="0" borderId="0" xfId="1" applyNumberFormat="1" applyFont="1"/>
    <xf numFmtId="164" fontId="0" fillId="0" borderId="0" xfId="0" applyNumberFormat="1"/>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left" vertical="top"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165" fontId="0" fillId="0" borderId="0" xfId="0" applyNumberForma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7" fillId="0" borderId="0" xfId="0" applyFont="1" applyAlignment="1">
      <alignment horizontal="left" vertical="top" wrapText="1"/>
    </xf>
    <xf numFmtId="165" fontId="0" fillId="0" borderId="0" xfId="0" applyNumberFormat="1"/>
    <xf numFmtId="0" fontId="0" fillId="0" borderId="0" xfId="0" applyFont="1" applyAlignment="1">
      <alignment horizontal="left" vertical="top"/>
    </xf>
    <xf numFmtId="0" fontId="0" fillId="0" borderId="0" xfId="0" applyFont="1" applyAlignment="1">
      <alignment wrapText="1"/>
    </xf>
    <xf numFmtId="0" fontId="2" fillId="2" borderId="0" xfId="0" applyFont="1" applyFill="1" applyAlignment="1">
      <alignment horizontal="left" vertical="top"/>
    </xf>
    <xf numFmtId="165" fontId="2" fillId="2" borderId="0" xfId="0" applyNumberFormat="1" applyFont="1" applyFill="1" applyAlignment="1">
      <alignment horizontal="left" vertical="top"/>
    </xf>
    <xf numFmtId="165" fontId="0" fillId="0" borderId="0" xfId="0" applyNumberFormat="1" applyFont="1" applyAlignment="1">
      <alignment horizontal="left" vertical="top" wrapText="1"/>
    </xf>
    <xf numFmtId="165" fontId="0" fillId="0" borderId="0" xfId="0" applyNumberFormat="1" applyAlignment="1">
      <alignment horizontal="left" vertical="top"/>
    </xf>
    <xf numFmtId="14" fontId="2" fillId="0" borderId="0" xfId="0" applyNumberFormat="1" applyFont="1" applyAlignment="1">
      <alignment vertical="center"/>
    </xf>
    <xf numFmtId="0" fontId="0" fillId="0" borderId="0" xfId="0" applyAlignment="1">
      <alignment horizontal="left" vertical="top" wrapText="1" indent="1"/>
    </xf>
    <xf numFmtId="0" fontId="0" fillId="0" borderId="0" xfId="0" applyAlignment="1">
      <alignment horizontal="left" wrapText="1"/>
    </xf>
    <xf numFmtId="44" fontId="0" fillId="0" borderId="0" xfId="0" applyNumberFormat="1" applyAlignment="1">
      <alignment horizontal="left" vertical="top" wrapText="1"/>
    </xf>
    <xf numFmtId="0" fontId="2" fillId="2" borderId="0" xfId="0" applyFont="1" applyFill="1" applyAlignment="1">
      <alignment wrapText="1"/>
    </xf>
    <xf numFmtId="165" fontId="0" fillId="0" borderId="0" xfId="0" applyNumberFormat="1" applyAlignment="1">
      <alignment vertical="top"/>
    </xf>
    <xf numFmtId="0" fontId="2" fillId="2" borderId="0" xfId="0" applyFont="1" applyFill="1" applyAlignment="1">
      <alignment vertical="top" wrapText="1"/>
    </xf>
    <xf numFmtId="0" fontId="2" fillId="2" borderId="0" xfId="0" applyFont="1" applyFill="1" applyAlignment="1">
      <alignment vertical="top"/>
    </xf>
    <xf numFmtId="0" fontId="7" fillId="0" borderId="0" xfId="0" applyFont="1" applyAlignment="1">
      <alignment vertical="top"/>
    </xf>
    <xf numFmtId="0" fontId="7" fillId="0" borderId="0" xfId="0" applyFont="1" applyAlignment="1">
      <alignment vertical="top" wrapText="1"/>
    </xf>
    <xf numFmtId="0" fontId="0" fillId="0" borderId="0" xfId="0" applyFont="1" applyAlignment="1">
      <alignment vertical="top" wrapText="1"/>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165" fontId="2" fillId="2" borderId="0" xfId="0" applyNumberFormat="1" applyFont="1" applyFill="1"/>
    <xf numFmtId="44" fontId="0" fillId="0" borderId="0" xfId="0" applyNumberFormat="1"/>
    <xf numFmtId="0" fontId="10" fillId="0" borderId="0" xfId="0" applyFont="1" applyAlignment="1">
      <alignment vertical="top" wrapText="1"/>
    </xf>
    <xf numFmtId="0" fontId="10" fillId="0" borderId="0" xfId="0" applyFont="1" applyAlignment="1">
      <alignment horizontal="left" vertical="top" wrapText="1"/>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A6435-833F-489D-8E4A-4A70044CBB62}">
  <dimension ref="A1:I34"/>
  <sheetViews>
    <sheetView workbookViewId="0">
      <selection activeCell="E36" sqref="E36"/>
    </sheetView>
  </sheetViews>
  <sheetFormatPr defaultRowHeight="14.5" x14ac:dyDescent="0.35"/>
  <cols>
    <col min="1" max="1" width="24.54296875" customWidth="1"/>
    <col min="2" max="2" width="11.81640625" bestFit="1" customWidth="1"/>
    <col min="5" max="5" width="11.81640625" bestFit="1" customWidth="1"/>
    <col min="9" max="9" width="13.36328125" bestFit="1" customWidth="1"/>
  </cols>
  <sheetData>
    <row r="1" spans="1:9" x14ac:dyDescent="0.35">
      <c r="A1" s="1" t="s">
        <v>5</v>
      </c>
    </row>
    <row r="2" spans="1:9" x14ac:dyDescent="0.35">
      <c r="A2" t="s">
        <v>124</v>
      </c>
    </row>
    <row r="3" spans="1:9" x14ac:dyDescent="0.35">
      <c r="A3" t="s">
        <v>125</v>
      </c>
    </row>
    <row r="4" spans="1:9" x14ac:dyDescent="0.35">
      <c r="A4" t="s">
        <v>154</v>
      </c>
    </row>
    <row r="5" spans="1:9" x14ac:dyDescent="0.35">
      <c r="A5" t="s">
        <v>126</v>
      </c>
    </row>
    <row r="8" spans="1:9" s="3" customFormat="1" x14ac:dyDescent="0.35">
      <c r="B8" s="4" t="s">
        <v>1</v>
      </c>
      <c r="E8" s="4" t="s">
        <v>132</v>
      </c>
      <c r="I8" s="4" t="s">
        <v>4</v>
      </c>
    </row>
    <row r="9" spans="1:9" x14ac:dyDescent="0.35">
      <c r="A9" s="5" t="s">
        <v>0</v>
      </c>
      <c r="B9">
        <v>19</v>
      </c>
      <c r="E9">
        <v>34</v>
      </c>
      <c r="I9">
        <f>SUM(B9:H9)</f>
        <v>53</v>
      </c>
    </row>
    <row r="12" spans="1:9" s="3" customFormat="1" x14ac:dyDescent="0.35">
      <c r="B12" s="4" t="s">
        <v>1</v>
      </c>
      <c r="E12" s="4" t="s">
        <v>132</v>
      </c>
      <c r="I12" s="4" t="s">
        <v>4</v>
      </c>
    </row>
    <row r="13" spans="1:9" x14ac:dyDescent="0.35">
      <c r="A13" s="5" t="s">
        <v>156</v>
      </c>
      <c r="B13" s="23">
        <v>580000</v>
      </c>
    </row>
    <row r="14" spans="1:9" x14ac:dyDescent="0.35">
      <c r="A14" s="5" t="s">
        <v>155</v>
      </c>
      <c r="B14" s="23">
        <v>297565</v>
      </c>
      <c r="C14" s="23"/>
      <c r="D14" s="23"/>
      <c r="E14" s="23">
        <v>361510</v>
      </c>
    </row>
    <row r="15" spans="1:9" x14ac:dyDescent="0.35">
      <c r="I15" s="23">
        <v>1239075</v>
      </c>
    </row>
    <row r="18" spans="1:5" x14ac:dyDescent="0.35">
      <c r="A18" s="5" t="s">
        <v>157</v>
      </c>
    </row>
    <row r="19" spans="1:5" x14ac:dyDescent="0.35">
      <c r="A19" t="s">
        <v>140</v>
      </c>
      <c r="B19" s="23">
        <v>118133</v>
      </c>
      <c r="C19" s="23"/>
      <c r="D19" s="23"/>
      <c r="E19" s="23">
        <v>7542</v>
      </c>
    </row>
    <row r="20" spans="1:5" x14ac:dyDescent="0.35">
      <c r="A20" t="s">
        <v>141</v>
      </c>
      <c r="B20" s="23">
        <v>37500</v>
      </c>
      <c r="C20" s="23"/>
      <c r="D20" s="23"/>
      <c r="E20" s="23"/>
    </row>
    <row r="21" spans="1:5" x14ac:dyDescent="0.35">
      <c r="A21" t="s">
        <v>142</v>
      </c>
      <c r="B21" s="23">
        <v>24700</v>
      </c>
      <c r="C21" s="23"/>
      <c r="D21" s="23"/>
      <c r="E21" s="23">
        <v>24700</v>
      </c>
    </row>
    <row r="22" spans="1:5" x14ac:dyDescent="0.35">
      <c r="A22" s="12" t="s">
        <v>143</v>
      </c>
      <c r="B22" s="23">
        <v>5850</v>
      </c>
      <c r="C22" s="23"/>
      <c r="D22" s="23"/>
      <c r="E22" s="23">
        <v>17550</v>
      </c>
    </row>
    <row r="23" spans="1:5" x14ac:dyDescent="0.35">
      <c r="A23" s="21" t="s">
        <v>144</v>
      </c>
      <c r="B23" s="23">
        <v>9999</v>
      </c>
      <c r="C23" s="23"/>
      <c r="D23" s="23"/>
      <c r="E23" s="23">
        <v>69988</v>
      </c>
    </row>
    <row r="24" spans="1:5" x14ac:dyDescent="0.35">
      <c r="A24" s="21" t="s">
        <v>146</v>
      </c>
      <c r="B24" s="23"/>
      <c r="C24" s="23"/>
      <c r="D24" s="23"/>
      <c r="E24" s="23">
        <v>36986</v>
      </c>
    </row>
    <row r="25" spans="1:5" x14ac:dyDescent="0.35">
      <c r="A25" s="21" t="s">
        <v>145</v>
      </c>
      <c r="B25" s="23"/>
      <c r="C25" s="23"/>
      <c r="D25" s="23"/>
      <c r="E25" s="23">
        <v>26969</v>
      </c>
    </row>
    <row r="26" spans="1:5" x14ac:dyDescent="0.35">
      <c r="A26" s="21" t="s">
        <v>147</v>
      </c>
      <c r="B26" s="23"/>
      <c r="C26" s="23"/>
      <c r="D26" s="23"/>
      <c r="E26" s="23">
        <v>11557</v>
      </c>
    </row>
    <row r="27" spans="1:5" x14ac:dyDescent="0.35">
      <c r="A27" s="21" t="s">
        <v>148</v>
      </c>
      <c r="B27" s="23"/>
      <c r="C27" s="23"/>
      <c r="D27" s="23"/>
      <c r="E27" s="23">
        <v>11557</v>
      </c>
    </row>
    <row r="28" spans="1:5" x14ac:dyDescent="0.35">
      <c r="A28" s="21" t="s">
        <v>149</v>
      </c>
      <c r="B28" s="23"/>
      <c r="C28" s="23"/>
      <c r="D28" s="23"/>
      <c r="E28" s="23">
        <v>36694</v>
      </c>
    </row>
    <row r="29" spans="1:5" x14ac:dyDescent="0.35">
      <c r="A29" s="21" t="s">
        <v>150</v>
      </c>
      <c r="B29" s="23">
        <v>6850</v>
      </c>
      <c r="C29" s="23"/>
      <c r="D29" s="23"/>
      <c r="E29" s="23">
        <v>6850</v>
      </c>
    </row>
    <row r="30" spans="1:5" x14ac:dyDescent="0.35">
      <c r="A30" s="21" t="s">
        <v>151</v>
      </c>
      <c r="B30" s="23">
        <v>36833</v>
      </c>
      <c r="C30" s="23"/>
      <c r="D30" s="23"/>
      <c r="E30" s="23">
        <v>18417</v>
      </c>
    </row>
    <row r="31" spans="1:5" x14ac:dyDescent="0.35">
      <c r="A31" s="21" t="s">
        <v>152</v>
      </c>
      <c r="B31" s="23">
        <v>57700</v>
      </c>
      <c r="C31" s="23"/>
      <c r="D31" s="23"/>
      <c r="E31" s="23">
        <v>57700</v>
      </c>
    </row>
    <row r="32" spans="1:5" x14ac:dyDescent="0.35">
      <c r="A32" s="21" t="s">
        <v>153</v>
      </c>
      <c r="B32" s="23"/>
      <c r="C32" s="23"/>
      <c r="D32" s="23"/>
      <c r="E32" s="23">
        <v>35000</v>
      </c>
    </row>
    <row r="33" spans="2:5" x14ac:dyDescent="0.35">
      <c r="B33" s="23"/>
      <c r="C33" s="23"/>
      <c r="D33" s="23"/>
      <c r="E33" s="23"/>
    </row>
    <row r="34" spans="2:5" x14ac:dyDescent="0.35">
      <c r="B34" s="23">
        <f>SUM(B19:B33)</f>
        <v>297565</v>
      </c>
      <c r="C34" s="23"/>
      <c r="D34" s="23"/>
      <c r="E34" s="23">
        <f>SUM(E19:E33)</f>
        <v>361510</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C6FD-7238-4EA0-A35D-A7C009F49F5A}">
  <dimension ref="A2:M3"/>
  <sheetViews>
    <sheetView workbookViewId="0">
      <selection activeCell="I12" sqref="I12"/>
    </sheetView>
  </sheetViews>
  <sheetFormatPr defaultRowHeight="14.5" x14ac:dyDescent="0.35"/>
  <cols>
    <col min="1" max="1" width="22.453125" customWidth="1"/>
    <col min="3" max="3" width="18.81640625" customWidth="1"/>
    <col min="5" max="5" width="28.1796875" customWidth="1"/>
    <col min="9" max="9" width="9.81640625" style="23" bestFit="1" customWidth="1"/>
    <col min="13" max="13" width="9.81640625" style="23" bestFit="1" customWidth="1"/>
  </cols>
  <sheetData>
    <row r="2" spans="1:13" s="4" customFormat="1" x14ac:dyDescent="0.35">
      <c r="A2" s="4" t="s">
        <v>6</v>
      </c>
      <c r="C2" s="4" t="s">
        <v>27</v>
      </c>
      <c r="E2" s="34" t="s">
        <v>97</v>
      </c>
      <c r="G2" s="4" t="s">
        <v>7</v>
      </c>
      <c r="I2" s="44" t="s">
        <v>13</v>
      </c>
      <c r="K2" s="4" t="s">
        <v>12</v>
      </c>
      <c r="M2" s="44" t="s">
        <v>15</v>
      </c>
    </row>
    <row r="3" spans="1:13" s="13" customFormat="1" ht="58" x14ac:dyDescent="0.35">
      <c r="A3" s="13" t="s">
        <v>24</v>
      </c>
      <c r="E3" s="13" t="s">
        <v>25</v>
      </c>
      <c r="G3" s="13" t="s">
        <v>2</v>
      </c>
      <c r="I3" s="17">
        <v>7057</v>
      </c>
      <c r="K3" s="13" t="s">
        <v>26</v>
      </c>
      <c r="M3" s="17">
        <v>4500</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1D19-F951-4E73-AF49-E40CF9119B5E}">
  <dimension ref="A2:M11"/>
  <sheetViews>
    <sheetView tabSelected="1" workbookViewId="0">
      <selection activeCell="E9" sqref="E9"/>
    </sheetView>
  </sheetViews>
  <sheetFormatPr defaultRowHeight="14.5" x14ac:dyDescent="0.35"/>
  <cols>
    <col min="1" max="1" width="49.1796875" customWidth="1"/>
    <col min="3" max="3" width="22.54296875" customWidth="1"/>
    <col min="5" max="5" width="46.7265625" customWidth="1"/>
    <col min="7" max="7" width="12.1796875" bestFit="1" customWidth="1"/>
    <col min="9" max="9" width="10.81640625" style="23" bestFit="1" customWidth="1"/>
    <col min="13" max="13" width="12.1796875" bestFit="1" customWidth="1"/>
  </cols>
  <sheetData>
    <row r="2" spans="1:13" s="4" customFormat="1" x14ac:dyDescent="0.35">
      <c r="A2" s="4" t="s">
        <v>6</v>
      </c>
      <c r="C2" s="4" t="s">
        <v>27</v>
      </c>
      <c r="E2" s="34" t="s">
        <v>97</v>
      </c>
      <c r="G2" s="4" t="s">
        <v>7</v>
      </c>
      <c r="I2" s="44" t="s">
        <v>13</v>
      </c>
      <c r="K2" s="4" t="s">
        <v>12</v>
      </c>
      <c r="M2" s="4" t="s">
        <v>15</v>
      </c>
    </row>
    <row r="3" spans="1:13" x14ac:dyDescent="0.35">
      <c r="A3" s="8" t="s">
        <v>20</v>
      </c>
      <c r="B3" s="7"/>
      <c r="C3" s="7"/>
      <c r="D3" s="7"/>
      <c r="E3" t="s">
        <v>158</v>
      </c>
      <c r="G3" t="s">
        <v>2</v>
      </c>
      <c r="I3" s="23">
        <v>4658</v>
      </c>
      <c r="K3" t="s">
        <v>16</v>
      </c>
    </row>
    <row r="4" spans="1:13" x14ac:dyDescent="0.35">
      <c r="A4" s="8" t="s">
        <v>21</v>
      </c>
      <c r="B4" s="7"/>
      <c r="C4" s="7"/>
      <c r="D4" s="7"/>
      <c r="E4" t="s">
        <v>158</v>
      </c>
      <c r="G4" t="s">
        <v>2</v>
      </c>
      <c r="I4" s="23">
        <v>4658</v>
      </c>
      <c r="K4" t="s">
        <v>16</v>
      </c>
    </row>
    <row r="5" spans="1:13" x14ac:dyDescent="0.35">
      <c r="A5" s="8" t="s">
        <v>22</v>
      </c>
      <c r="B5" s="7"/>
      <c r="C5" s="7"/>
      <c r="D5" s="7"/>
      <c r="E5" t="s">
        <v>158</v>
      </c>
      <c r="G5" t="s">
        <v>2</v>
      </c>
      <c r="I5" s="23">
        <v>4658</v>
      </c>
      <c r="K5" t="s">
        <v>16</v>
      </c>
    </row>
    <row r="7" spans="1:13" x14ac:dyDescent="0.35">
      <c r="A7" s="5" t="s">
        <v>23</v>
      </c>
      <c r="G7" s="9">
        <v>13974</v>
      </c>
      <c r="M7" s="10">
        <v>22720</v>
      </c>
    </row>
    <row r="9" spans="1:13" ht="275.5" x14ac:dyDescent="0.35">
      <c r="E9" s="18" t="s">
        <v>159</v>
      </c>
    </row>
    <row r="10" spans="1:13" x14ac:dyDescent="0.35">
      <c r="E10" s="6"/>
    </row>
    <row r="11" spans="1:13" x14ac:dyDescent="0.35">
      <c r="E11" s="6"/>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6601-2C83-4C2A-81FA-BFDFF65A5CBC}">
  <dimension ref="A2:M12"/>
  <sheetViews>
    <sheetView topLeftCell="A2" workbookViewId="0">
      <selection activeCell="A12" sqref="A12"/>
    </sheetView>
  </sheetViews>
  <sheetFormatPr defaultRowHeight="14.5" x14ac:dyDescent="0.35"/>
  <cols>
    <col min="1" max="1" width="32.1796875" style="13" customWidth="1"/>
    <col min="3" max="3" width="31" style="13" customWidth="1"/>
    <col min="4" max="4" width="8.81640625" customWidth="1"/>
    <col min="5" max="5" width="33.453125" customWidth="1"/>
    <col min="7" max="7" width="13.1796875" style="13" customWidth="1"/>
    <col min="9" max="9" width="11.26953125" bestFit="1" customWidth="1"/>
    <col min="13" max="13" width="10.81640625" bestFit="1" customWidth="1"/>
  </cols>
  <sheetData>
    <row r="2" spans="1:13" s="4" customFormat="1" x14ac:dyDescent="0.35">
      <c r="A2" s="15" t="s">
        <v>6</v>
      </c>
      <c r="C2" s="15" t="s">
        <v>27</v>
      </c>
      <c r="E2" s="34" t="s">
        <v>97</v>
      </c>
      <c r="G2" s="15" t="s">
        <v>7</v>
      </c>
      <c r="I2" s="4" t="s">
        <v>13</v>
      </c>
      <c r="K2" s="4" t="s">
        <v>12</v>
      </c>
      <c r="M2" s="4" t="s">
        <v>15</v>
      </c>
    </row>
    <row r="4" spans="1:13" ht="58" x14ac:dyDescent="0.35">
      <c r="A4" s="13" t="s">
        <v>84</v>
      </c>
      <c r="C4" s="13" t="s">
        <v>86</v>
      </c>
      <c r="E4" s="13" t="s">
        <v>88</v>
      </c>
      <c r="G4" s="13" t="s">
        <v>99</v>
      </c>
      <c r="I4" s="33">
        <v>1850</v>
      </c>
      <c r="K4" s="13" t="s">
        <v>100</v>
      </c>
    </row>
    <row r="5" spans="1:13" ht="43.5" x14ac:dyDescent="0.35">
      <c r="C5" s="13" t="s">
        <v>50</v>
      </c>
      <c r="E5" s="13" t="s">
        <v>89</v>
      </c>
    </row>
    <row r="6" spans="1:13" ht="43.5" x14ac:dyDescent="0.35">
      <c r="C6" s="13" t="s">
        <v>87</v>
      </c>
    </row>
    <row r="7" spans="1:13" ht="29" x14ac:dyDescent="0.35">
      <c r="A7" s="13" t="s">
        <v>85</v>
      </c>
      <c r="E7" s="31" t="s">
        <v>90</v>
      </c>
      <c r="G7" s="13" t="s">
        <v>99</v>
      </c>
      <c r="I7" s="33">
        <v>1850</v>
      </c>
      <c r="K7" s="13" t="s">
        <v>100</v>
      </c>
    </row>
    <row r="8" spans="1:13" ht="43.5" x14ac:dyDescent="0.35">
      <c r="E8" s="31" t="s">
        <v>91</v>
      </c>
    </row>
    <row r="9" spans="1:13" ht="29" x14ac:dyDescent="0.35">
      <c r="E9" s="31" t="s">
        <v>92</v>
      </c>
    </row>
    <row r="10" spans="1:13" x14ac:dyDescent="0.35">
      <c r="E10" s="2" t="s">
        <v>93</v>
      </c>
    </row>
    <row r="11" spans="1:13" x14ac:dyDescent="0.35">
      <c r="E11" s="30"/>
    </row>
    <row r="12" spans="1:13" x14ac:dyDescent="0.35">
      <c r="A12" s="16" t="s">
        <v>23</v>
      </c>
      <c r="I12" s="45">
        <f>SUM(I4:I11)</f>
        <v>3700</v>
      </c>
      <c r="M12" s="17">
        <v>10000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8FE6-9F18-42ED-9052-D3FB96E57771}">
  <dimension ref="A2:M8"/>
  <sheetViews>
    <sheetView workbookViewId="0">
      <selection activeCell="A8" sqref="A8"/>
    </sheetView>
  </sheetViews>
  <sheetFormatPr defaultRowHeight="14.5" x14ac:dyDescent="0.35"/>
  <cols>
    <col min="1" max="1" width="29.1796875" customWidth="1"/>
    <col min="3" max="3" width="32.1796875" style="13" customWidth="1"/>
    <col min="5" max="5" width="33.453125" customWidth="1"/>
    <col min="9" max="9" width="10.81640625" style="23" bestFit="1" customWidth="1"/>
    <col min="13" max="13" width="10.81640625" bestFit="1" customWidth="1"/>
  </cols>
  <sheetData>
    <row r="2" spans="1:13" s="4" customFormat="1" x14ac:dyDescent="0.35">
      <c r="A2" s="4" t="s">
        <v>6</v>
      </c>
      <c r="C2" s="15" t="s">
        <v>27</v>
      </c>
      <c r="E2" s="34" t="s">
        <v>97</v>
      </c>
      <c r="G2" s="4" t="s">
        <v>7</v>
      </c>
      <c r="I2" s="44" t="s">
        <v>13</v>
      </c>
      <c r="K2" s="4" t="s">
        <v>12</v>
      </c>
      <c r="M2" s="4" t="s">
        <v>15</v>
      </c>
    </row>
    <row r="4" spans="1:13" s="13" customFormat="1" ht="43.5" x14ac:dyDescent="0.35">
      <c r="A4" s="13" t="s">
        <v>49</v>
      </c>
      <c r="C4" s="18" t="s">
        <v>50</v>
      </c>
      <c r="E4" s="13" t="s">
        <v>51</v>
      </c>
      <c r="G4" s="13" t="s">
        <v>2</v>
      </c>
      <c r="I4" s="17">
        <v>11750</v>
      </c>
      <c r="K4" s="13" t="s">
        <v>57</v>
      </c>
    </row>
    <row r="5" spans="1:13" s="13" customFormat="1" ht="43.5" x14ac:dyDescent="0.35">
      <c r="A5" s="20" t="s">
        <v>52</v>
      </c>
      <c r="C5" s="19" t="s">
        <v>53</v>
      </c>
      <c r="E5" s="13" t="s">
        <v>54</v>
      </c>
      <c r="G5" s="13" t="s">
        <v>2</v>
      </c>
      <c r="I5" s="17">
        <v>11750</v>
      </c>
      <c r="K5" s="13" t="s">
        <v>57</v>
      </c>
    </row>
    <row r="6" spans="1:13" s="13" customFormat="1" ht="29" x14ac:dyDescent="0.35">
      <c r="A6" s="13" t="s">
        <v>112</v>
      </c>
      <c r="E6" s="13" t="s">
        <v>55</v>
      </c>
      <c r="G6" s="13" t="s">
        <v>56</v>
      </c>
      <c r="I6" s="17">
        <v>11750</v>
      </c>
      <c r="K6" s="13" t="s">
        <v>57</v>
      </c>
    </row>
    <row r="7" spans="1:13" s="13" customFormat="1" x14ac:dyDescent="0.35">
      <c r="I7" s="17"/>
    </row>
    <row r="8" spans="1:13" s="13" customFormat="1" x14ac:dyDescent="0.35">
      <c r="A8" s="16" t="s">
        <v>23</v>
      </c>
      <c r="I8" s="17">
        <f>SUM(I4:I7)</f>
        <v>35250</v>
      </c>
      <c r="M8" s="17">
        <v>20000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FACE-3A63-4038-952E-88883214D81B}">
  <dimension ref="A2:M13"/>
  <sheetViews>
    <sheetView workbookViewId="0">
      <selection activeCell="A11" sqref="A11"/>
    </sheetView>
  </sheetViews>
  <sheetFormatPr defaultRowHeight="14.5" x14ac:dyDescent="0.35"/>
  <cols>
    <col min="1" max="1" width="46.1796875" customWidth="1"/>
    <col min="3" max="3" width="45.7265625" style="13" customWidth="1"/>
    <col min="4" max="4" width="8.7265625" customWidth="1"/>
    <col min="5" max="5" width="37.1796875" style="13" customWidth="1"/>
    <col min="9" max="9" width="10.81640625" bestFit="1" customWidth="1"/>
    <col min="13" max="13" width="10.81640625" bestFit="1" customWidth="1"/>
  </cols>
  <sheetData>
    <row r="2" spans="1:13" s="4" customFormat="1" x14ac:dyDescent="0.35">
      <c r="A2" s="4" t="s">
        <v>6</v>
      </c>
      <c r="C2" s="15" t="s">
        <v>27</v>
      </c>
      <c r="E2" s="34" t="s">
        <v>97</v>
      </c>
      <c r="G2" s="4" t="s">
        <v>7</v>
      </c>
      <c r="I2" s="4" t="s">
        <v>13</v>
      </c>
      <c r="K2" s="4" t="s">
        <v>12</v>
      </c>
      <c r="M2" s="4" t="s">
        <v>15</v>
      </c>
    </row>
    <row r="3" spans="1:13" s="13" customFormat="1" x14ac:dyDescent="0.35"/>
    <row r="4" spans="1:13" s="13" customFormat="1" ht="58" x14ac:dyDescent="0.35">
      <c r="A4" s="13" t="s">
        <v>36</v>
      </c>
      <c r="C4" s="13" t="s">
        <v>42</v>
      </c>
      <c r="G4" s="13" t="s">
        <v>47</v>
      </c>
      <c r="K4" s="13" t="s">
        <v>48</v>
      </c>
    </row>
    <row r="5" spans="1:13" s="13" customFormat="1" ht="58" x14ac:dyDescent="0.35">
      <c r="A5" s="13" t="s">
        <v>37</v>
      </c>
      <c r="C5" s="13" t="s">
        <v>43</v>
      </c>
      <c r="G5" s="13" t="s">
        <v>47</v>
      </c>
      <c r="K5" s="13" t="s">
        <v>48</v>
      </c>
    </row>
    <row r="6" spans="1:13" s="13" customFormat="1" ht="43.5" x14ac:dyDescent="0.35">
      <c r="A6" s="13" t="s">
        <v>38</v>
      </c>
      <c r="C6" s="13" t="s">
        <v>44</v>
      </c>
      <c r="G6" s="13" t="s">
        <v>47</v>
      </c>
      <c r="K6" s="13" t="s">
        <v>48</v>
      </c>
    </row>
    <row r="7" spans="1:13" s="13" customFormat="1" ht="43.5" x14ac:dyDescent="0.35">
      <c r="A7" s="13" t="s">
        <v>39</v>
      </c>
      <c r="E7" s="13" t="s">
        <v>45</v>
      </c>
      <c r="G7" s="13" t="s">
        <v>47</v>
      </c>
      <c r="K7" s="13" t="s">
        <v>48</v>
      </c>
    </row>
    <row r="8" spans="1:13" s="13" customFormat="1" ht="43.5" x14ac:dyDescent="0.35">
      <c r="A8" s="13" t="s">
        <v>40</v>
      </c>
      <c r="E8" s="13" t="s">
        <v>46</v>
      </c>
      <c r="G8" s="13" t="s">
        <v>2</v>
      </c>
      <c r="K8" s="13" t="s">
        <v>48</v>
      </c>
    </row>
    <row r="9" spans="1:13" s="13" customFormat="1" ht="43.5" x14ac:dyDescent="0.35">
      <c r="A9" s="13" t="s">
        <v>41</v>
      </c>
      <c r="E9" s="13" t="s">
        <v>46</v>
      </c>
      <c r="G9" s="13" t="s">
        <v>2</v>
      </c>
      <c r="K9" s="13" t="s">
        <v>48</v>
      </c>
    </row>
    <row r="10" spans="1:13" s="13" customFormat="1" x14ac:dyDescent="0.35"/>
    <row r="11" spans="1:13" s="13" customFormat="1" x14ac:dyDescent="0.35">
      <c r="A11" s="16" t="s">
        <v>23</v>
      </c>
      <c r="I11" s="17">
        <v>19000</v>
      </c>
      <c r="M11" s="17">
        <v>38700</v>
      </c>
    </row>
    <row r="12" spans="1:13" s="13" customFormat="1" x14ac:dyDescent="0.35"/>
    <row r="13" spans="1:13" s="13" customFormat="1" x14ac:dyDescent="0.35"/>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3BD1-F984-4CD9-B129-58A13757A0D0}">
  <dimension ref="A2:M11"/>
  <sheetViews>
    <sheetView zoomScaleNormal="100" workbookViewId="0">
      <selection activeCell="F22" sqref="F22"/>
    </sheetView>
  </sheetViews>
  <sheetFormatPr defaultRowHeight="14.5" x14ac:dyDescent="0.35"/>
  <cols>
    <col min="1" max="1" width="40" customWidth="1"/>
    <col min="3" max="3" width="24.1796875" customWidth="1"/>
    <col min="5" max="5" width="33.08984375" customWidth="1"/>
    <col min="7" max="7" width="16.90625" customWidth="1"/>
    <col min="9" max="9" width="10.81640625" bestFit="1" customWidth="1"/>
    <col min="11" max="11" width="13.26953125" customWidth="1"/>
    <col min="13" max="13" width="10.81640625" bestFit="1" customWidth="1"/>
  </cols>
  <sheetData>
    <row r="2" spans="1:13" s="26" customFormat="1" ht="15.5" customHeight="1" x14ac:dyDescent="0.35">
      <c r="A2" s="26" t="s">
        <v>6</v>
      </c>
      <c r="C2" s="15" t="s">
        <v>27</v>
      </c>
      <c r="E2" s="15" t="s">
        <v>97</v>
      </c>
      <c r="G2" s="26" t="s">
        <v>7</v>
      </c>
      <c r="I2" s="26" t="s">
        <v>13</v>
      </c>
      <c r="K2" s="26" t="s">
        <v>12</v>
      </c>
      <c r="M2" s="26" t="s">
        <v>15</v>
      </c>
    </row>
    <row r="4" spans="1:13" x14ac:dyDescent="0.35">
      <c r="A4" s="46" t="s">
        <v>133</v>
      </c>
      <c r="E4" t="s">
        <v>138</v>
      </c>
      <c r="G4" t="s">
        <v>2</v>
      </c>
      <c r="K4" t="s">
        <v>139</v>
      </c>
    </row>
    <row r="5" spans="1:13" x14ac:dyDescent="0.35">
      <c r="A5" s="46" t="s">
        <v>134</v>
      </c>
      <c r="E5" t="s">
        <v>138</v>
      </c>
      <c r="G5" t="s">
        <v>2</v>
      </c>
      <c r="K5" t="s">
        <v>139</v>
      </c>
    </row>
    <row r="6" spans="1:13" x14ac:dyDescent="0.35">
      <c r="A6" s="46" t="s">
        <v>135</v>
      </c>
      <c r="E6" t="s">
        <v>138</v>
      </c>
      <c r="G6" t="s">
        <v>2</v>
      </c>
      <c r="K6" t="s">
        <v>139</v>
      </c>
    </row>
    <row r="7" spans="1:13" s="12" customFormat="1" ht="43.5" x14ac:dyDescent="0.35">
      <c r="A7" s="47" t="s">
        <v>136</v>
      </c>
      <c r="E7" s="13" t="s">
        <v>137</v>
      </c>
      <c r="G7" s="12" t="s">
        <v>2</v>
      </c>
      <c r="K7" s="12" t="s">
        <v>139</v>
      </c>
    </row>
    <row r="9" spans="1:13" x14ac:dyDescent="0.35">
      <c r="A9" s="16" t="s">
        <v>23</v>
      </c>
      <c r="I9" s="23">
        <v>20000</v>
      </c>
      <c r="M9" s="23">
        <v>15000</v>
      </c>
    </row>
    <row r="11" spans="1:13" x14ac:dyDescent="0.35">
      <c r="E11" s="1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FBC7-7441-48E1-B14E-27E7332ECEE1}">
  <dimension ref="A2:O17"/>
  <sheetViews>
    <sheetView topLeftCell="C4" workbookViewId="0">
      <selection activeCell="I4" sqref="I4"/>
    </sheetView>
  </sheetViews>
  <sheetFormatPr defaultRowHeight="14.5" x14ac:dyDescent="0.35"/>
  <cols>
    <col min="1" max="1" width="23.453125" customWidth="1"/>
    <col min="3" max="3" width="27.1796875" customWidth="1"/>
    <col min="5" max="5" width="29" style="11" customWidth="1"/>
    <col min="7" max="7" width="15" customWidth="1"/>
    <col min="9" max="9" width="14.81640625" style="21" customWidth="1"/>
    <col min="11" max="11" width="15.26953125" style="20" customWidth="1"/>
    <col min="13" max="13" width="14" customWidth="1"/>
    <col min="14" max="14" width="11.26953125" customWidth="1"/>
  </cols>
  <sheetData>
    <row r="2" spans="1:15" s="4" customFormat="1" x14ac:dyDescent="0.35">
      <c r="A2" s="4" t="s">
        <v>6</v>
      </c>
      <c r="C2" s="4" t="s">
        <v>27</v>
      </c>
      <c r="E2" s="34" t="s">
        <v>97</v>
      </c>
      <c r="G2" s="4" t="s">
        <v>7</v>
      </c>
      <c r="I2" s="37" t="s">
        <v>13</v>
      </c>
      <c r="K2" s="36" t="s">
        <v>12</v>
      </c>
      <c r="M2" s="4" t="s">
        <v>15</v>
      </c>
    </row>
    <row r="4" spans="1:15" x14ac:dyDescent="0.35">
      <c r="A4" t="s">
        <v>8</v>
      </c>
      <c r="C4" t="s">
        <v>11</v>
      </c>
      <c r="G4" t="s">
        <v>127</v>
      </c>
      <c r="I4" s="35">
        <v>1500</v>
      </c>
      <c r="K4" s="20" t="s">
        <v>28</v>
      </c>
    </row>
    <row r="5" spans="1:15" x14ac:dyDescent="0.35">
      <c r="A5" t="s">
        <v>9</v>
      </c>
      <c r="C5" t="s">
        <v>11</v>
      </c>
      <c r="G5" t="s">
        <v>99</v>
      </c>
      <c r="I5" s="35">
        <v>2425</v>
      </c>
      <c r="K5" s="20" t="s">
        <v>28</v>
      </c>
    </row>
    <row r="6" spans="1:15" x14ac:dyDescent="0.35">
      <c r="A6" t="s">
        <v>121</v>
      </c>
      <c r="C6" t="s">
        <v>11</v>
      </c>
      <c r="G6" t="s">
        <v>99</v>
      </c>
      <c r="I6" s="35">
        <v>2425</v>
      </c>
      <c r="K6" s="20" t="s">
        <v>28</v>
      </c>
    </row>
    <row r="7" spans="1:15" s="13" customFormat="1" ht="43.5" x14ac:dyDescent="0.35">
      <c r="A7" s="13" t="s">
        <v>101</v>
      </c>
      <c r="C7" s="13" t="s">
        <v>96</v>
      </c>
      <c r="E7" s="14"/>
      <c r="G7" s="13" t="s">
        <v>2</v>
      </c>
      <c r="I7" s="35">
        <v>3783</v>
      </c>
      <c r="K7" s="13" t="s">
        <v>28</v>
      </c>
    </row>
    <row r="8" spans="1:15" ht="72.5" x14ac:dyDescent="0.35">
      <c r="A8" s="21" t="s">
        <v>102</v>
      </c>
      <c r="E8" s="20" t="s">
        <v>103</v>
      </c>
      <c r="G8" s="21" t="s">
        <v>2</v>
      </c>
      <c r="I8" s="35">
        <v>7542</v>
      </c>
      <c r="K8" s="13" t="s">
        <v>28</v>
      </c>
    </row>
    <row r="9" spans="1:15" x14ac:dyDescent="0.35">
      <c r="M9" s="23">
        <v>19000</v>
      </c>
      <c r="N9" t="s">
        <v>94</v>
      </c>
    </row>
    <row r="10" spans="1:15" x14ac:dyDescent="0.35">
      <c r="M10" s="23">
        <v>20000</v>
      </c>
      <c r="N10" t="s">
        <v>95</v>
      </c>
    </row>
    <row r="12" spans="1:15" x14ac:dyDescent="0.35">
      <c r="A12" s="16" t="s">
        <v>23</v>
      </c>
      <c r="I12" s="35">
        <f>SUM(I4:I8)</f>
        <v>17675</v>
      </c>
      <c r="M12" s="23">
        <f>SUM(M9:M11)</f>
        <v>39000</v>
      </c>
    </row>
    <row r="14" spans="1:15" s="3" customFormat="1" x14ac:dyDescent="0.35">
      <c r="A14" s="4" t="s">
        <v>17</v>
      </c>
      <c r="C14" s="4" t="s">
        <v>10</v>
      </c>
      <c r="E14" s="34" t="s">
        <v>29</v>
      </c>
      <c r="G14" s="4" t="s">
        <v>7</v>
      </c>
      <c r="H14" s="4"/>
      <c r="I14" s="37" t="s">
        <v>13</v>
      </c>
      <c r="J14" s="4"/>
      <c r="K14" s="36" t="s">
        <v>12</v>
      </c>
      <c r="L14" s="4"/>
      <c r="M14" s="4" t="s">
        <v>15</v>
      </c>
      <c r="O14" s="4" t="s">
        <v>29</v>
      </c>
    </row>
    <row r="17" spans="1:9" ht="29" x14ac:dyDescent="0.35">
      <c r="A17" s="21" t="s">
        <v>19</v>
      </c>
      <c r="C17" s="32" t="s">
        <v>98</v>
      </c>
      <c r="E17" s="17">
        <v>67500</v>
      </c>
      <c r="I17" s="29">
        <v>1500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AA8D-9885-459B-9592-081B287D23DA}">
  <dimension ref="A2:M8"/>
  <sheetViews>
    <sheetView workbookViewId="0">
      <selection activeCell="J14" sqref="J14"/>
    </sheetView>
  </sheetViews>
  <sheetFormatPr defaultRowHeight="14.5" x14ac:dyDescent="0.35"/>
  <cols>
    <col min="1" max="1" width="26.1796875" customWidth="1"/>
    <col min="3" max="3" width="26.1796875" customWidth="1"/>
    <col min="5" max="5" width="20.54296875" customWidth="1"/>
    <col min="9" max="9" width="10.81640625" bestFit="1" customWidth="1"/>
    <col min="11" max="11" width="12.1796875" customWidth="1"/>
    <col min="13" max="13" width="10.81640625" bestFit="1" customWidth="1"/>
  </cols>
  <sheetData>
    <row r="2" spans="1:13" s="4" customFormat="1" x14ac:dyDescent="0.35">
      <c r="A2" s="4" t="s">
        <v>6</v>
      </c>
      <c r="C2" s="4" t="s">
        <v>27</v>
      </c>
      <c r="E2" s="34" t="s">
        <v>97</v>
      </c>
      <c r="G2" s="4" t="s">
        <v>7</v>
      </c>
      <c r="I2" s="4" t="s">
        <v>13</v>
      </c>
      <c r="K2" s="4" t="s">
        <v>12</v>
      </c>
      <c r="M2" s="4" t="s">
        <v>15</v>
      </c>
    </row>
    <row r="3" spans="1:13" x14ac:dyDescent="0.35">
      <c r="I3" s="23"/>
    </row>
    <row r="4" spans="1:13" x14ac:dyDescent="0.35">
      <c r="A4" t="s">
        <v>30</v>
      </c>
      <c r="C4" t="s">
        <v>31</v>
      </c>
      <c r="G4" t="s">
        <v>2</v>
      </c>
      <c r="I4" s="23">
        <v>4500</v>
      </c>
      <c r="K4" t="s">
        <v>65</v>
      </c>
    </row>
    <row r="5" spans="1:13" ht="29" x14ac:dyDescent="0.35">
      <c r="A5" s="24" t="s">
        <v>63</v>
      </c>
      <c r="C5" t="s">
        <v>18</v>
      </c>
      <c r="E5" s="13" t="s">
        <v>64</v>
      </c>
      <c r="G5" t="s">
        <v>2</v>
      </c>
      <c r="I5" s="23">
        <v>4500</v>
      </c>
      <c r="K5" t="s">
        <v>65</v>
      </c>
    </row>
    <row r="6" spans="1:13" x14ac:dyDescent="0.35">
      <c r="A6" s="12" t="s">
        <v>62</v>
      </c>
      <c r="C6" t="s">
        <v>66</v>
      </c>
      <c r="E6" t="s">
        <v>67</v>
      </c>
      <c r="G6" t="s">
        <v>2</v>
      </c>
      <c r="I6" s="23">
        <v>4500</v>
      </c>
      <c r="K6" t="s">
        <v>65</v>
      </c>
    </row>
    <row r="7" spans="1:13" x14ac:dyDescent="0.35">
      <c r="I7" s="23"/>
    </row>
    <row r="8" spans="1:13" x14ac:dyDescent="0.35">
      <c r="A8" s="5" t="s">
        <v>23</v>
      </c>
      <c r="I8" s="23">
        <f>SUM(I4:I7)</f>
        <v>13500</v>
      </c>
      <c r="M8" s="23">
        <v>24000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76A3-F144-438C-997D-5AAE0310141C}">
  <dimension ref="A2:M13"/>
  <sheetViews>
    <sheetView topLeftCell="B9" workbookViewId="0">
      <selection activeCell="I4" sqref="I4:I10"/>
    </sheetView>
  </sheetViews>
  <sheetFormatPr defaultRowHeight="14.5" x14ac:dyDescent="0.35"/>
  <cols>
    <col min="1" max="1" width="36.81640625" customWidth="1"/>
    <col min="3" max="3" width="29" customWidth="1"/>
    <col min="5" max="5" width="26.54296875" customWidth="1"/>
    <col min="7" max="7" width="14.54296875" style="12" customWidth="1"/>
    <col min="8" max="8" width="8.7265625" style="12"/>
    <col min="9" max="9" width="10.81640625" style="29" bestFit="1" customWidth="1"/>
    <col min="10" max="10" width="8.7265625" style="12"/>
    <col min="11" max="11" width="13.1796875" style="12" customWidth="1"/>
    <col min="12" max="12" width="8.7265625" style="13"/>
    <col min="13" max="13" width="10.81640625" style="13" bestFit="1" customWidth="1"/>
  </cols>
  <sheetData>
    <row r="2" spans="1:13" s="4" customFormat="1" ht="29" x14ac:dyDescent="0.35">
      <c r="A2" s="4" t="s">
        <v>6</v>
      </c>
      <c r="C2" s="4" t="s">
        <v>27</v>
      </c>
      <c r="E2" s="34" t="s">
        <v>97</v>
      </c>
      <c r="G2" s="26" t="s">
        <v>7</v>
      </c>
      <c r="H2" s="26"/>
      <c r="I2" s="27" t="s">
        <v>13</v>
      </c>
      <c r="J2" s="26"/>
      <c r="K2" s="26" t="s">
        <v>12</v>
      </c>
      <c r="L2" s="15"/>
      <c r="M2" s="15" t="s">
        <v>15</v>
      </c>
    </row>
    <row r="4" spans="1:13" s="11" customFormat="1" ht="72.5" x14ac:dyDescent="0.35">
      <c r="A4" s="18" t="s">
        <v>72</v>
      </c>
      <c r="B4" s="25"/>
      <c r="C4" s="25"/>
      <c r="D4" s="25"/>
      <c r="E4" s="25" t="s">
        <v>76</v>
      </c>
      <c r="F4" s="25"/>
      <c r="G4" s="18" t="s">
        <v>60</v>
      </c>
      <c r="H4" s="18"/>
      <c r="I4" s="28">
        <v>1400</v>
      </c>
      <c r="J4" s="18"/>
      <c r="K4" s="18" t="s">
        <v>83</v>
      </c>
      <c r="L4" s="18"/>
      <c r="M4" s="18"/>
    </row>
    <row r="5" spans="1:13" ht="58" x14ac:dyDescent="0.35">
      <c r="A5" s="18" t="s">
        <v>73</v>
      </c>
      <c r="B5" s="7"/>
      <c r="C5" s="18" t="s">
        <v>77</v>
      </c>
      <c r="D5" s="7"/>
      <c r="E5" s="7"/>
      <c r="F5" s="7"/>
      <c r="G5" s="24" t="s">
        <v>60</v>
      </c>
      <c r="H5" s="24"/>
      <c r="I5" s="28">
        <v>1400</v>
      </c>
      <c r="J5" s="24"/>
      <c r="K5" s="18" t="s">
        <v>83</v>
      </c>
      <c r="L5" s="18"/>
      <c r="M5" s="18"/>
    </row>
    <row r="6" spans="1:13" ht="72.5" x14ac:dyDescent="0.35">
      <c r="A6" s="18" t="s">
        <v>74</v>
      </c>
      <c r="B6" s="7"/>
      <c r="C6" s="7"/>
      <c r="D6" s="7"/>
      <c r="E6" s="25" t="s">
        <v>76</v>
      </c>
      <c r="F6" s="7"/>
      <c r="G6" s="24" t="s">
        <v>60</v>
      </c>
      <c r="H6" s="24"/>
      <c r="I6" s="28">
        <v>1400</v>
      </c>
      <c r="J6" s="24"/>
      <c r="K6" s="18" t="s">
        <v>83</v>
      </c>
      <c r="L6" s="18"/>
      <c r="M6" s="18"/>
    </row>
    <row r="7" spans="1:13" ht="72.5" x14ac:dyDescent="0.35">
      <c r="A7" s="18" t="s">
        <v>75</v>
      </c>
      <c r="B7" s="7"/>
      <c r="C7" s="7"/>
      <c r="D7" s="7"/>
      <c r="E7" s="25" t="s">
        <v>76</v>
      </c>
      <c r="F7" s="7"/>
      <c r="G7" s="24" t="s">
        <v>60</v>
      </c>
      <c r="H7" s="24"/>
      <c r="I7" s="28">
        <v>1400</v>
      </c>
      <c r="J7" s="24"/>
      <c r="K7" s="18" t="s">
        <v>83</v>
      </c>
      <c r="L7" s="18"/>
      <c r="M7" s="18"/>
    </row>
    <row r="8" spans="1:13" ht="116" x14ac:dyDescent="0.35">
      <c r="A8" s="18" t="s">
        <v>68</v>
      </c>
      <c r="B8" s="7"/>
      <c r="C8" s="18" t="s">
        <v>78</v>
      </c>
      <c r="D8" s="7"/>
      <c r="E8" s="13" t="s">
        <v>79</v>
      </c>
      <c r="F8" s="7"/>
      <c r="G8" s="24" t="s">
        <v>60</v>
      </c>
      <c r="H8" s="24"/>
      <c r="I8" s="28">
        <v>1400</v>
      </c>
      <c r="J8" s="24"/>
      <c r="K8" s="18" t="s">
        <v>83</v>
      </c>
      <c r="L8" s="18"/>
      <c r="M8" s="18"/>
    </row>
    <row r="9" spans="1:13" ht="72.5" x14ac:dyDescent="0.35">
      <c r="A9" s="18" t="s">
        <v>69</v>
      </c>
      <c r="B9" s="7"/>
      <c r="C9" s="18"/>
      <c r="D9" s="7"/>
      <c r="E9" s="13" t="s">
        <v>80</v>
      </c>
      <c r="F9" s="7"/>
      <c r="G9" s="24" t="s">
        <v>60</v>
      </c>
      <c r="H9" s="24"/>
      <c r="I9" s="28">
        <v>1400</v>
      </c>
      <c r="J9" s="24"/>
      <c r="K9" s="18" t="s">
        <v>83</v>
      </c>
      <c r="L9" s="18"/>
      <c r="M9" s="18"/>
    </row>
    <row r="10" spans="1:13" ht="58" x14ac:dyDescent="0.35">
      <c r="A10" s="18" t="s">
        <v>70</v>
      </c>
      <c r="B10" s="7"/>
      <c r="C10" s="13" t="s">
        <v>130</v>
      </c>
      <c r="D10" s="7"/>
      <c r="E10" s="7"/>
      <c r="F10" s="7"/>
      <c r="G10" s="24" t="s">
        <v>60</v>
      </c>
      <c r="H10" s="24"/>
      <c r="I10" s="28">
        <v>1400</v>
      </c>
      <c r="J10" s="24"/>
      <c r="K10" s="18" t="s">
        <v>83</v>
      </c>
      <c r="L10" s="18"/>
      <c r="M10" s="18"/>
    </row>
    <row r="11" spans="1:13" ht="43.5" x14ac:dyDescent="0.35">
      <c r="A11" s="18" t="s">
        <v>71</v>
      </c>
      <c r="B11" s="7"/>
      <c r="C11" s="13" t="s">
        <v>81</v>
      </c>
      <c r="D11" s="7"/>
      <c r="E11" s="18" t="s">
        <v>82</v>
      </c>
      <c r="F11" s="7"/>
      <c r="G11" s="24" t="s">
        <v>60</v>
      </c>
      <c r="H11" s="24"/>
      <c r="I11" s="28">
        <v>1400</v>
      </c>
      <c r="J11" s="24"/>
      <c r="K11" s="18" t="s">
        <v>83</v>
      </c>
      <c r="L11" s="18"/>
      <c r="M11" s="18"/>
    </row>
    <row r="13" spans="1:13" x14ac:dyDescent="0.35">
      <c r="A13" s="5" t="s">
        <v>23</v>
      </c>
      <c r="I13" s="29">
        <f>SUM(I4:I12)</f>
        <v>11200</v>
      </c>
      <c r="M13" s="17">
        <v>37400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11D2-16EE-4147-8EC2-B2259C7C4E7B}">
  <dimension ref="A2:M12"/>
  <sheetViews>
    <sheetView topLeftCell="A2" workbookViewId="0">
      <selection activeCell="B17" sqref="B17"/>
    </sheetView>
  </sheetViews>
  <sheetFormatPr defaultRowHeight="14.5" x14ac:dyDescent="0.35"/>
  <cols>
    <col min="1" max="1" width="36.90625" customWidth="1"/>
    <col min="3" max="3" width="41.453125" customWidth="1"/>
    <col min="5" max="5" width="43.54296875" customWidth="1"/>
    <col min="7" max="7" width="19.453125" customWidth="1"/>
    <col min="9" max="9" width="15.90625" customWidth="1"/>
    <col min="11" max="11" width="13.08984375" customWidth="1"/>
    <col min="13" max="13" width="10.81640625" bestFit="1" customWidth="1"/>
  </cols>
  <sheetData>
    <row r="2" spans="1:13" s="4" customFormat="1" x14ac:dyDescent="0.35">
      <c r="A2" s="4" t="s">
        <v>6</v>
      </c>
      <c r="C2" s="4" t="s">
        <v>27</v>
      </c>
      <c r="E2" s="34" t="s">
        <v>97</v>
      </c>
      <c r="G2" s="4" t="s">
        <v>7</v>
      </c>
      <c r="I2" s="4" t="s">
        <v>13</v>
      </c>
      <c r="K2" s="4" t="s">
        <v>12</v>
      </c>
      <c r="M2" s="4" t="s">
        <v>15</v>
      </c>
    </row>
    <row r="4" spans="1:13" ht="29" x14ac:dyDescent="0.35">
      <c r="A4" s="39" t="s">
        <v>105</v>
      </c>
      <c r="C4" s="11" t="s">
        <v>108</v>
      </c>
      <c r="G4" s="21" t="s">
        <v>60</v>
      </c>
      <c r="K4" s="21" t="s">
        <v>28</v>
      </c>
    </row>
    <row r="5" spans="1:13" ht="133.5" customHeight="1" x14ac:dyDescent="0.35">
      <c r="A5" s="38" t="s">
        <v>104</v>
      </c>
      <c r="E5" s="39" t="s">
        <v>109</v>
      </c>
      <c r="G5" s="21" t="s">
        <v>60</v>
      </c>
      <c r="K5" s="21" t="s">
        <v>28</v>
      </c>
    </row>
    <row r="6" spans="1:13" ht="29" x14ac:dyDescent="0.35">
      <c r="A6" s="39" t="s">
        <v>106</v>
      </c>
      <c r="E6" s="20" t="s">
        <v>110</v>
      </c>
      <c r="G6" s="21" t="s">
        <v>60</v>
      </c>
      <c r="K6" s="21" t="s">
        <v>28</v>
      </c>
    </row>
    <row r="7" spans="1:13" ht="29" x14ac:dyDescent="0.35">
      <c r="A7" s="39" t="s">
        <v>107</v>
      </c>
      <c r="E7" s="20" t="s">
        <v>110</v>
      </c>
      <c r="G7" s="21" t="s">
        <v>60</v>
      </c>
      <c r="K7" s="21" t="s">
        <v>28</v>
      </c>
    </row>
    <row r="8" spans="1:13" x14ac:dyDescent="0.35">
      <c r="A8" s="7"/>
      <c r="E8" s="20"/>
      <c r="I8" s="5" t="s">
        <v>3</v>
      </c>
      <c r="M8" s="23">
        <v>18000</v>
      </c>
    </row>
    <row r="9" spans="1:13" x14ac:dyDescent="0.35">
      <c r="A9" s="5" t="s">
        <v>23</v>
      </c>
      <c r="E9" s="20"/>
      <c r="I9" s="35">
        <v>3400</v>
      </c>
    </row>
    <row r="11" spans="1:13" x14ac:dyDescent="0.35">
      <c r="I11" s="5" t="s">
        <v>111</v>
      </c>
    </row>
    <row r="12" spans="1:13" x14ac:dyDescent="0.35">
      <c r="I12" s="23">
        <v>2000</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6776-05F5-4635-B0E3-81C245A489DC}">
  <dimension ref="A2:M13"/>
  <sheetViews>
    <sheetView topLeftCell="A2" workbookViewId="0">
      <selection activeCell="I15" sqref="I15:M16"/>
    </sheetView>
  </sheetViews>
  <sheetFormatPr defaultRowHeight="14.5" x14ac:dyDescent="0.35"/>
  <cols>
    <col min="1" max="1" width="30.08984375" customWidth="1"/>
    <col min="3" max="3" width="33.81640625" customWidth="1"/>
    <col min="4" max="4" width="8.26953125" customWidth="1"/>
    <col min="5" max="5" width="42.54296875" customWidth="1"/>
    <col min="9" max="9" width="10.81640625" bestFit="1" customWidth="1"/>
    <col min="11" max="11" width="14.1796875" customWidth="1"/>
    <col min="13" max="13" width="10.81640625" bestFit="1" customWidth="1"/>
  </cols>
  <sheetData>
    <row r="2" spans="1:13" s="4" customFormat="1" x14ac:dyDescent="0.35">
      <c r="A2" s="4" t="s">
        <v>6</v>
      </c>
      <c r="C2" s="4" t="s">
        <v>27</v>
      </c>
      <c r="E2" s="34" t="s">
        <v>97</v>
      </c>
      <c r="G2" s="4" t="s">
        <v>7</v>
      </c>
      <c r="I2" s="4" t="s">
        <v>13</v>
      </c>
      <c r="K2" s="4" t="s">
        <v>12</v>
      </c>
      <c r="M2" s="4" t="s">
        <v>15</v>
      </c>
    </row>
    <row r="4" spans="1:13" ht="58" x14ac:dyDescent="0.35">
      <c r="A4" s="40" t="s">
        <v>113</v>
      </c>
      <c r="C4" s="20" t="s">
        <v>129</v>
      </c>
      <c r="G4" t="s">
        <v>2</v>
      </c>
      <c r="K4" t="s">
        <v>57</v>
      </c>
    </row>
    <row r="5" spans="1:13" ht="116" x14ac:dyDescent="0.35">
      <c r="A5" s="40" t="s">
        <v>114</v>
      </c>
      <c r="E5" s="43" t="s">
        <v>128</v>
      </c>
      <c r="G5" t="s">
        <v>2</v>
      </c>
      <c r="K5" t="s">
        <v>57</v>
      </c>
    </row>
    <row r="6" spans="1:13" ht="29" x14ac:dyDescent="0.35">
      <c r="A6" s="40" t="s">
        <v>115</v>
      </c>
      <c r="E6" s="42" t="s">
        <v>110</v>
      </c>
      <c r="G6" t="s">
        <v>2</v>
      </c>
      <c r="K6" t="s">
        <v>57</v>
      </c>
    </row>
    <row r="7" spans="1:13" ht="43.5" x14ac:dyDescent="0.35">
      <c r="A7" s="40" t="s">
        <v>116</v>
      </c>
      <c r="E7" t="s">
        <v>110</v>
      </c>
      <c r="G7" t="s">
        <v>2</v>
      </c>
      <c r="K7" t="s">
        <v>57</v>
      </c>
    </row>
    <row r="8" spans="1:13" ht="29" x14ac:dyDescent="0.35">
      <c r="A8" s="40" t="s">
        <v>117</v>
      </c>
      <c r="E8" t="s">
        <v>110</v>
      </c>
      <c r="G8" t="s">
        <v>2</v>
      </c>
      <c r="K8" t="s">
        <v>57</v>
      </c>
    </row>
    <row r="9" spans="1:13" x14ac:dyDescent="0.35">
      <c r="A9" s="40" t="s">
        <v>118</v>
      </c>
      <c r="E9" t="s">
        <v>110</v>
      </c>
      <c r="G9" t="s">
        <v>2</v>
      </c>
      <c r="K9" t="s">
        <v>57</v>
      </c>
    </row>
    <row r="10" spans="1:13" ht="29" x14ac:dyDescent="0.35">
      <c r="A10" s="40" t="s">
        <v>119</v>
      </c>
      <c r="E10" t="s">
        <v>110</v>
      </c>
      <c r="G10" t="s">
        <v>2</v>
      </c>
      <c r="K10" t="s">
        <v>57</v>
      </c>
    </row>
    <row r="11" spans="1:13" ht="29" x14ac:dyDescent="0.35">
      <c r="A11" s="40" t="s">
        <v>120</v>
      </c>
      <c r="G11" t="s">
        <v>2</v>
      </c>
      <c r="K11" t="s">
        <v>57</v>
      </c>
    </row>
    <row r="13" spans="1:13" x14ac:dyDescent="0.35">
      <c r="A13" s="5" t="s">
        <v>23</v>
      </c>
      <c r="I13" s="23">
        <v>45335</v>
      </c>
      <c r="J13" s="23"/>
      <c r="K13" s="23"/>
      <c r="L13" s="23"/>
      <c r="M13" s="23">
        <v>34652</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B7E-D139-4DEA-8C0C-55DFF3F87AE7}">
  <dimension ref="A2:M7"/>
  <sheetViews>
    <sheetView workbookViewId="0">
      <selection activeCell="M8" sqref="M8"/>
    </sheetView>
  </sheetViews>
  <sheetFormatPr defaultRowHeight="14.5" x14ac:dyDescent="0.35"/>
  <cols>
    <col min="1" max="1" width="32.453125" customWidth="1"/>
    <col min="3" max="3" width="17.81640625" customWidth="1"/>
    <col min="5" max="5" width="37.26953125" style="13" customWidth="1"/>
    <col min="9" max="9" width="10.81640625" style="23" bestFit="1" customWidth="1"/>
    <col min="13" max="13" width="10.81640625" style="23" bestFit="1" customWidth="1"/>
  </cols>
  <sheetData>
    <row r="2" spans="1:13" s="4" customFormat="1" x14ac:dyDescent="0.35">
      <c r="A2" s="4" t="s">
        <v>6</v>
      </c>
      <c r="C2" s="4" t="s">
        <v>27</v>
      </c>
      <c r="E2" s="34" t="s">
        <v>97</v>
      </c>
      <c r="G2" s="4" t="s">
        <v>7</v>
      </c>
      <c r="I2" s="44" t="s">
        <v>13</v>
      </c>
      <c r="K2" s="4" t="s">
        <v>12</v>
      </c>
      <c r="M2" s="44" t="s">
        <v>15</v>
      </c>
    </row>
    <row r="4" spans="1:13" s="13" customFormat="1" ht="101.5" x14ac:dyDescent="0.35">
      <c r="A4" s="13" t="s">
        <v>33</v>
      </c>
      <c r="E4" s="13" t="s">
        <v>34</v>
      </c>
      <c r="G4" s="13" t="s">
        <v>2</v>
      </c>
      <c r="I4" s="17">
        <v>6503</v>
      </c>
      <c r="K4" s="13" t="s">
        <v>35</v>
      </c>
      <c r="M4" s="17">
        <v>11990</v>
      </c>
    </row>
    <row r="5" spans="1:13" s="13" customFormat="1" ht="43.5" x14ac:dyDescent="0.35">
      <c r="A5" s="13" t="s">
        <v>32</v>
      </c>
      <c r="E5" s="13" t="s">
        <v>110</v>
      </c>
      <c r="G5" s="13" t="s">
        <v>2</v>
      </c>
      <c r="I5" s="17">
        <v>6503</v>
      </c>
      <c r="K5" s="13" t="s">
        <v>35</v>
      </c>
      <c r="M5" s="17">
        <v>11990</v>
      </c>
    </row>
    <row r="7" spans="1:13" x14ac:dyDescent="0.35">
      <c r="A7" s="5" t="s">
        <v>23</v>
      </c>
      <c r="I7" s="23">
        <f>SUM(I4:I6)</f>
        <v>13006</v>
      </c>
      <c r="M7" s="23">
        <f>SUM(M4:M6)</f>
        <v>23980</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4CC9-46EC-4F70-BA5C-6CEF24D85340}">
  <dimension ref="A2:M11"/>
  <sheetViews>
    <sheetView workbookViewId="0">
      <selection activeCell="A9" sqref="A9"/>
    </sheetView>
  </sheetViews>
  <sheetFormatPr defaultRowHeight="14.5" x14ac:dyDescent="0.35"/>
  <cols>
    <col min="1" max="1" width="35.81640625" customWidth="1"/>
    <col min="3" max="3" width="22.81640625" customWidth="1"/>
    <col min="5" max="5" width="38.453125" customWidth="1"/>
    <col min="9" max="9" width="9.81640625" bestFit="1" customWidth="1"/>
    <col min="11" max="11" width="10.1796875" customWidth="1"/>
    <col min="13" max="13" width="10.81640625" bestFit="1" customWidth="1"/>
  </cols>
  <sheetData>
    <row r="2" spans="1:13" s="4" customFormat="1" x14ac:dyDescent="0.35">
      <c r="A2" s="4" t="s">
        <v>6</v>
      </c>
      <c r="C2" s="4" t="s">
        <v>27</v>
      </c>
      <c r="E2" s="34" t="s">
        <v>97</v>
      </c>
      <c r="G2" s="4" t="s">
        <v>7</v>
      </c>
      <c r="I2" s="4" t="s">
        <v>13</v>
      </c>
      <c r="K2" s="4" t="s">
        <v>12</v>
      </c>
      <c r="M2" s="4" t="s">
        <v>15</v>
      </c>
    </row>
    <row r="4" spans="1:13" ht="87" x14ac:dyDescent="0.35">
      <c r="A4" s="13" t="s">
        <v>58</v>
      </c>
      <c r="E4" s="22" t="s">
        <v>123</v>
      </c>
      <c r="G4" s="13" t="s">
        <v>60</v>
      </c>
      <c r="K4" s="13" t="s">
        <v>61</v>
      </c>
    </row>
    <row r="5" spans="1:13" ht="29" x14ac:dyDescent="0.35">
      <c r="A5" s="13" t="s">
        <v>131</v>
      </c>
      <c r="E5" s="22" t="s">
        <v>110</v>
      </c>
      <c r="G5" s="13" t="s">
        <v>60</v>
      </c>
      <c r="K5" s="13" t="s">
        <v>61</v>
      </c>
    </row>
    <row r="6" spans="1:13" ht="29" x14ac:dyDescent="0.35">
      <c r="A6" s="13" t="s">
        <v>59</v>
      </c>
      <c r="E6" s="22" t="s">
        <v>110</v>
      </c>
      <c r="G6" s="13" t="s">
        <v>60</v>
      </c>
      <c r="K6" s="13" t="s">
        <v>61</v>
      </c>
    </row>
    <row r="8" spans="1:13" x14ac:dyDescent="0.35">
      <c r="A8" s="5" t="s">
        <v>23</v>
      </c>
      <c r="I8" s="23">
        <v>9569</v>
      </c>
      <c r="J8" s="23"/>
      <c r="K8" s="23"/>
      <c r="L8" s="23"/>
      <c r="M8" s="23">
        <v>17400</v>
      </c>
    </row>
    <row r="10" spans="1:13" ht="116" x14ac:dyDescent="0.35">
      <c r="E10" s="41" t="s">
        <v>122</v>
      </c>
    </row>
    <row r="11" spans="1:13" x14ac:dyDescent="0.35">
      <c r="E11" s="4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A85A3-8CA2-41CB-80CE-8F02D93B5DB7}">
  <dimension ref="A2:M4"/>
  <sheetViews>
    <sheetView workbookViewId="0">
      <selection activeCell="M1" sqref="M1:M1048576"/>
    </sheetView>
  </sheetViews>
  <sheetFormatPr defaultRowHeight="14.5" x14ac:dyDescent="0.35"/>
  <cols>
    <col min="1" max="1" width="21.453125" customWidth="1"/>
    <col min="3" max="3" width="19.81640625" customWidth="1"/>
    <col min="5" max="5" width="24.1796875" customWidth="1"/>
    <col min="9" max="9" width="9.81640625" style="23" bestFit="1" customWidth="1"/>
    <col min="13" max="13" width="9.81640625" style="23" bestFit="1" customWidth="1"/>
  </cols>
  <sheetData>
    <row r="2" spans="1:13" s="4" customFormat="1" x14ac:dyDescent="0.35">
      <c r="A2" s="4" t="s">
        <v>6</v>
      </c>
      <c r="C2" s="4" t="s">
        <v>27</v>
      </c>
      <c r="E2" s="34" t="s">
        <v>97</v>
      </c>
      <c r="G2" s="4" t="s">
        <v>7</v>
      </c>
      <c r="I2" s="44" t="s">
        <v>13</v>
      </c>
      <c r="K2" s="4" t="s">
        <v>12</v>
      </c>
      <c r="M2" s="44" t="s">
        <v>15</v>
      </c>
    </row>
    <row r="4" spans="1:13" s="13" customFormat="1" ht="72.5" x14ac:dyDescent="0.35">
      <c r="A4" s="13" t="s">
        <v>14</v>
      </c>
      <c r="E4" s="13" t="s">
        <v>25</v>
      </c>
      <c r="G4" s="13" t="s">
        <v>2</v>
      </c>
      <c r="I4" s="17">
        <v>7057</v>
      </c>
      <c r="K4" s="13" t="s">
        <v>16</v>
      </c>
      <c r="M4" s="17">
        <v>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Sammanställning</vt:lpstr>
      <vt:lpstr>Stadsledningskontoret</vt:lpstr>
      <vt:lpstr>BRG</vt:lpstr>
      <vt:lpstr>AB Framtiden</vt:lpstr>
      <vt:lpstr>Arbvux</vt:lpstr>
      <vt:lpstr>Göteborg Energi</vt:lpstr>
      <vt:lpstr>Göteborgs Hamn AB</vt:lpstr>
      <vt:lpstr>Göteborg &amp; Co</vt:lpstr>
      <vt:lpstr>Göteborgslokaler</vt:lpstr>
      <vt:lpstr>Higab</vt:lpstr>
      <vt:lpstr>Parkeringsbolaget</vt:lpstr>
      <vt:lpstr>SBK</vt:lpstr>
      <vt:lpstr>Trafikkontoret</vt:lpstr>
      <vt:lpstr>ÄUAB</vt:lpstr>
      <vt:lpstr>Kulturförvaltningen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Dahlberg</dc:creator>
  <cp:lastModifiedBy>Henrik Dahlberg</cp:lastModifiedBy>
  <dcterms:created xsi:type="dcterms:W3CDTF">2019-04-26T06:20:03Z</dcterms:created>
  <dcterms:modified xsi:type="dcterms:W3CDTF">2019-06-26T11:41:12Z</dcterms:modified>
</cp:coreProperties>
</file>