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-15" windowWidth="9570" windowHeight="5685" tabRatio="719" firstSheet="1" activeTab="5"/>
  </bookViews>
  <sheets>
    <sheet name="TOP 20   2010" sheetId="4" r:id="rId1"/>
    <sheet name="Alla raser 2010" sheetId="21" r:id="rId2"/>
    <sheet name="PER  RASGRUPP 2010" sheetId="3" r:id="rId3"/>
    <sheet name="Största ÖKNING 2010  (%) " sheetId="6" r:id="rId4"/>
    <sheet name="Största MINSKNING  2010  (%)" sheetId="5" r:id="rId5"/>
    <sheet name="Svenska nationalraser" sheetId="22" r:id="rId6"/>
  </sheets>
  <definedNames>
    <definedName name="_xlnm.Print_Titles" localSheetId="1">'Alla raser 2010'!$1:$1</definedName>
    <definedName name="_xlnm.Print_Titles" localSheetId="4">'Största MINSKNING  2010  (%)'!$1:$1</definedName>
    <definedName name="_xlnm.Print_Titles" localSheetId="3">'Största ÖKNING 2010  (%) '!$1:$1</definedName>
    <definedName name="_xlnm.Print_Titles" localSheetId="0">'TOP 20   2010'!$1:$1</definedName>
  </definedNames>
  <calcPr calcId="125725"/>
</workbook>
</file>

<file path=xl/calcChain.xml><?xml version="1.0" encoding="utf-8"?>
<calcChain xmlns="http://schemas.openxmlformats.org/spreadsheetml/2006/main">
  <c r="C15" i="22"/>
  <c r="B15"/>
  <c r="E14"/>
  <c r="D14"/>
  <c r="E13"/>
  <c r="D13"/>
  <c r="D12"/>
  <c r="E12" s="1"/>
  <c r="E11"/>
  <c r="D11"/>
  <c r="E10"/>
  <c r="D10"/>
  <c r="D9"/>
  <c r="E9" s="1"/>
  <c r="E8"/>
  <c r="D8"/>
  <c r="E7"/>
  <c r="D7"/>
  <c r="E6"/>
  <c r="D6"/>
  <c r="E5"/>
  <c r="D5"/>
  <c r="D4"/>
  <c r="E4" s="1"/>
  <c r="E3"/>
  <c r="D3"/>
  <c r="D15" i="3"/>
  <c r="C15"/>
  <c r="D75" i="21" l="1"/>
  <c r="E75" s="1"/>
  <c r="D238"/>
  <c r="E238" s="1"/>
  <c r="D224"/>
  <c r="E224" s="1"/>
  <c r="D239"/>
  <c r="E239" s="1"/>
  <c r="D228"/>
  <c r="E228" s="1"/>
  <c r="D300"/>
  <c r="E300" s="1"/>
  <c r="D299"/>
  <c r="E299" s="1"/>
  <c r="D227"/>
  <c r="E227" s="1"/>
  <c r="D263"/>
  <c r="E263" s="1"/>
  <c r="D213"/>
  <c r="E213" s="1"/>
  <c r="D212"/>
  <c r="E212" s="1"/>
  <c r="D204"/>
  <c r="E204" s="1"/>
  <c r="D202"/>
  <c r="E202" s="1"/>
  <c r="D190"/>
  <c r="E190" s="1"/>
  <c r="D226"/>
  <c r="E226" s="1"/>
  <c r="D180"/>
  <c r="E180" s="1"/>
  <c r="D178"/>
  <c r="E178" s="1"/>
  <c r="D176"/>
  <c r="E176" s="1"/>
  <c r="D167"/>
  <c r="E167" s="1"/>
  <c r="D161"/>
  <c r="E161" s="1"/>
  <c r="D154"/>
  <c r="E154" s="1"/>
  <c r="D128"/>
  <c r="E128" s="1"/>
  <c r="D127"/>
  <c r="E127" s="1"/>
  <c r="D115"/>
  <c r="E115" s="1"/>
  <c r="D225"/>
  <c r="E225" s="1"/>
  <c r="D84"/>
  <c r="E84" s="1"/>
  <c r="D74"/>
  <c r="E74" s="1"/>
  <c r="D73"/>
  <c r="E73" s="1"/>
  <c r="D69"/>
  <c r="E69" s="1"/>
  <c r="D53"/>
  <c r="E53" s="1"/>
  <c r="D49"/>
  <c r="E49" s="1"/>
  <c r="D45"/>
  <c r="E45" s="1"/>
  <c r="D44"/>
  <c r="E44" s="1"/>
  <c r="D170"/>
  <c r="E170" s="1"/>
  <c r="D312"/>
  <c r="E312" s="1"/>
  <c r="D307"/>
  <c r="E307" s="1"/>
  <c r="D282"/>
  <c r="D222"/>
  <c r="E222" s="1"/>
  <c r="D206"/>
  <c r="E206" s="1"/>
  <c r="D200"/>
  <c r="E200" s="1"/>
  <c r="D169"/>
  <c r="E169" s="1"/>
  <c r="D164"/>
  <c r="E164" s="1"/>
  <c r="D150"/>
  <c r="E150" s="1"/>
  <c r="D118"/>
  <c r="E118" s="1"/>
  <c r="D114"/>
  <c r="E114" s="1"/>
  <c r="D109"/>
  <c r="E109" s="1"/>
  <c r="D103"/>
  <c r="E103" s="1"/>
  <c r="D85"/>
  <c r="E85" s="1"/>
  <c r="D81"/>
  <c r="E81" s="1"/>
  <c r="D80"/>
  <c r="E80" s="1"/>
  <c r="D72"/>
  <c r="E72" s="1"/>
  <c r="D25"/>
  <c r="E25" s="1"/>
  <c r="D15"/>
  <c r="E15" s="1"/>
  <c r="D309"/>
  <c r="E309" s="1"/>
  <c r="D308"/>
  <c r="E308" s="1"/>
  <c r="D306"/>
  <c r="D305"/>
  <c r="E305" s="1"/>
  <c r="D281"/>
  <c r="E281" s="1"/>
  <c r="D132"/>
  <c r="E132" s="1"/>
  <c r="D278"/>
  <c r="E278" s="1"/>
  <c r="D276"/>
  <c r="E276" s="1"/>
  <c r="D271"/>
  <c r="E271" s="1"/>
  <c r="D219"/>
  <c r="E219" s="1"/>
  <c r="D205"/>
  <c r="E205" s="1"/>
  <c r="D177"/>
  <c r="E177" s="1"/>
  <c r="D162"/>
  <c r="E162" s="1"/>
  <c r="D166"/>
  <c r="E166" s="1"/>
  <c r="D147"/>
  <c r="E147" s="1"/>
  <c r="D146"/>
  <c r="E146" s="1"/>
  <c r="D129"/>
  <c r="D120"/>
  <c r="E120" s="1"/>
  <c r="D117"/>
  <c r="E117" s="1"/>
  <c r="D106"/>
  <c r="D102"/>
  <c r="E102" s="1"/>
  <c r="D93"/>
  <c r="E93" s="1"/>
  <c r="D59"/>
  <c r="E59" s="1"/>
  <c r="D58"/>
  <c r="E58" s="1"/>
  <c r="D57"/>
  <c r="E57" s="1"/>
  <c r="D56"/>
  <c r="E56" s="1"/>
  <c r="D249"/>
  <c r="D275"/>
  <c r="D48"/>
  <c r="D215"/>
  <c r="E215" s="1"/>
  <c r="D119"/>
  <c r="E119" s="1"/>
  <c r="D233"/>
  <c r="E233" s="1"/>
  <c r="D86"/>
  <c r="E86" s="1"/>
  <c r="D274"/>
  <c r="E274" s="1"/>
  <c r="D272"/>
  <c r="E272" s="1"/>
  <c r="D257"/>
  <c r="E257" s="1"/>
  <c r="D256"/>
  <c r="E256" s="1"/>
  <c r="D255"/>
  <c r="E255" s="1"/>
  <c r="D254"/>
  <c r="E254" s="1"/>
  <c r="D250"/>
  <c r="E250" s="1"/>
  <c r="D17"/>
  <c r="E17" s="1"/>
  <c r="D237"/>
  <c r="E237" s="1"/>
  <c r="D223"/>
  <c r="E223" s="1"/>
  <c r="D211"/>
  <c r="D210"/>
  <c r="E210" s="1"/>
  <c r="D142"/>
  <c r="E142" s="1"/>
  <c r="D136"/>
  <c r="E136" s="1"/>
  <c r="D135"/>
  <c r="E135" s="1"/>
  <c r="D131"/>
  <c r="E131" s="1"/>
  <c r="D130"/>
  <c r="E130" s="1"/>
  <c r="D125"/>
  <c r="D123"/>
  <c r="E123" s="1"/>
  <c r="D122"/>
  <c r="E122" s="1"/>
  <c r="D113"/>
  <c r="E113" s="1"/>
  <c r="D47"/>
  <c r="E47" s="1"/>
  <c r="D95"/>
  <c r="E95" s="1"/>
  <c r="D94"/>
  <c r="E94" s="1"/>
  <c r="D46"/>
  <c r="D31"/>
  <c r="E31" s="1"/>
  <c r="D30"/>
  <c r="E30" s="1"/>
  <c r="D29"/>
  <c r="E29" s="1"/>
  <c r="D28"/>
  <c r="E28" s="1"/>
  <c r="D27"/>
  <c r="E27" s="1"/>
  <c r="D13"/>
  <c r="E13" s="1"/>
  <c r="D11"/>
  <c r="E11" s="1"/>
  <c r="D143"/>
  <c r="E143" s="1"/>
  <c r="D12"/>
  <c r="E12" s="1"/>
  <c r="D187"/>
  <c r="E187" s="1"/>
  <c r="D218"/>
  <c r="E218" s="1"/>
  <c r="D217"/>
  <c r="E217" s="1"/>
  <c r="D216"/>
  <c r="E216" s="1"/>
  <c r="D108"/>
  <c r="E108" s="1"/>
  <c r="D165"/>
  <c r="E165" s="1"/>
  <c r="D209"/>
  <c r="E209" s="1"/>
  <c r="D208"/>
  <c r="E208" s="1"/>
  <c r="D188"/>
  <c r="E188" s="1"/>
  <c r="D186"/>
  <c r="E186" s="1"/>
  <c r="D322"/>
  <c r="E322" s="1"/>
  <c r="D319"/>
  <c r="E319" s="1"/>
  <c r="D318"/>
  <c r="E318" s="1"/>
  <c r="D317"/>
  <c r="E317" s="1"/>
  <c r="D221"/>
  <c r="E221" s="1"/>
  <c r="D304"/>
  <c r="E304" s="1"/>
  <c r="D303"/>
  <c r="E303" s="1"/>
  <c r="D159"/>
  <c r="E159" s="1"/>
  <c r="D297"/>
  <c r="E297" s="1"/>
  <c r="D285"/>
  <c r="E285" s="1"/>
  <c r="D284"/>
  <c r="E284" s="1"/>
  <c r="D264"/>
  <c r="E264" s="1"/>
  <c r="D262"/>
  <c r="E262" s="1"/>
  <c r="D244"/>
  <c r="E244" s="1"/>
  <c r="D240"/>
  <c r="E240" s="1"/>
  <c r="D198"/>
  <c r="E198" s="1"/>
  <c r="D197"/>
  <c r="E197" s="1"/>
  <c r="D196"/>
  <c r="E196" s="1"/>
  <c r="D195"/>
  <c r="E195" s="1"/>
  <c r="D194"/>
  <c r="E194" s="1"/>
  <c r="D174"/>
  <c r="E174" s="1"/>
  <c r="D157"/>
  <c r="E157" s="1"/>
  <c r="D156"/>
  <c r="E156" s="1"/>
  <c r="D155"/>
  <c r="E155" s="1"/>
  <c r="D151"/>
  <c r="E151" s="1"/>
  <c r="D137"/>
  <c r="E137" s="1"/>
  <c r="D134"/>
  <c r="E134" s="1"/>
  <c r="D112"/>
  <c r="E112" s="1"/>
  <c r="D111"/>
  <c r="E111" s="1"/>
  <c r="D107"/>
  <c r="E107" s="1"/>
  <c r="D79"/>
  <c r="E79" s="1"/>
  <c r="D77"/>
  <c r="E77" s="1"/>
  <c r="D65"/>
  <c r="E65" s="1"/>
  <c r="D26"/>
  <c r="E26" s="1"/>
  <c r="D10"/>
  <c r="E10" s="1"/>
  <c r="D9"/>
  <c r="E9" s="1"/>
  <c r="D295"/>
  <c r="E295" s="1"/>
  <c r="D292"/>
  <c r="E292" s="1"/>
  <c r="D289"/>
  <c r="E289" s="1"/>
  <c r="D294"/>
  <c r="E294" s="1"/>
  <c r="D291"/>
  <c r="E291" s="1"/>
  <c r="D288"/>
  <c r="E288" s="1"/>
  <c r="D293"/>
  <c r="E293" s="1"/>
  <c r="D290"/>
  <c r="E290" s="1"/>
  <c r="D287"/>
  <c r="E287" s="1"/>
  <c r="D286"/>
  <c r="D153"/>
  <c r="E153" s="1"/>
  <c r="D296"/>
  <c r="E296" s="1"/>
  <c r="D320"/>
  <c r="E320" s="1"/>
  <c r="D314"/>
  <c r="E314" s="1"/>
  <c r="D313"/>
  <c r="E313" s="1"/>
  <c r="D302"/>
  <c r="E302" s="1"/>
  <c r="D279"/>
  <c r="E279" s="1"/>
  <c r="D145"/>
  <c r="E145" s="1"/>
  <c r="D268"/>
  <c r="E268" s="1"/>
  <c r="D267"/>
  <c r="E267" s="1"/>
  <c r="D265"/>
  <c r="E265" s="1"/>
  <c r="D259"/>
  <c r="E259" s="1"/>
  <c r="D203"/>
  <c r="E203" s="1"/>
  <c r="D199"/>
  <c r="E199" s="1"/>
  <c r="D193"/>
  <c r="E193" s="1"/>
  <c r="D189"/>
  <c r="E189" s="1"/>
  <c r="D181"/>
  <c r="E181" s="1"/>
  <c r="D171"/>
  <c r="E171" s="1"/>
  <c r="D160"/>
  <c r="E160" s="1"/>
  <c r="D148"/>
  <c r="E148" s="1"/>
  <c r="D144"/>
  <c r="E144" s="1"/>
  <c r="D280"/>
  <c r="E280" s="1"/>
  <c r="D273"/>
  <c r="E273" s="1"/>
  <c r="D104"/>
  <c r="E104" s="1"/>
  <c r="D87"/>
  <c r="E87" s="1"/>
  <c r="D71"/>
  <c r="E71" s="1"/>
  <c r="D64"/>
  <c r="E64" s="1"/>
  <c r="E63"/>
  <c r="D63"/>
  <c r="E51"/>
  <c r="D51"/>
  <c r="E34"/>
  <c r="D34"/>
  <c r="E23"/>
  <c r="D23"/>
  <c r="E14"/>
  <c r="D14"/>
  <c r="E8"/>
  <c r="D8"/>
  <c r="E78"/>
  <c r="D78"/>
  <c r="E91"/>
  <c r="D91"/>
  <c r="E66"/>
  <c r="D66"/>
  <c r="D7"/>
  <c r="D247"/>
  <c r="E247" s="1"/>
  <c r="D301"/>
  <c r="E301" s="1"/>
  <c r="D298"/>
  <c r="E298" s="1"/>
  <c r="D283"/>
  <c r="E283" s="1"/>
  <c r="D277"/>
  <c r="E277" s="1"/>
  <c r="D260"/>
  <c r="E260" s="1"/>
  <c r="D246"/>
  <c r="E246" s="1"/>
  <c r="D245"/>
  <c r="E245" s="1"/>
  <c r="D236"/>
  <c r="E236" s="1"/>
  <c r="D235"/>
  <c r="E235" s="1"/>
  <c r="D234"/>
  <c r="E234" s="1"/>
  <c r="D232"/>
  <c r="E232" s="1"/>
  <c r="D231"/>
  <c r="E231" s="1"/>
  <c r="D207"/>
  <c r="E207" s="1"/>
  <c r="D321"/>
  <c r="D192"/>
  <c r="E192" s="1"/>
  <c r="D185"/>
  <c r="E185" s="1"/>
  <c r="D253"/>
  <c r="E253" s="1"/>
  <c r="D252"/>
  <c r="E252" s="1"/>
  <c r="D214"/>
  <c r="E214" s="1"/>
  <c r="D184"/>
  <c r="E184" s="1"/>
  <c r="D183"/>
  <c r="E183" s="1"/>
  <c r="D175"/>
  <c r="E175" s="1"/>
  <c r="D173"/>
  <c r="E173" s="1"/>
  <c r="D158"/>
  <c r="E158" s="1"/>
  <c r="D141"/>
  <c r="E141" s="1"/>
  <c r="D133"/>
  <c r="E133" s="1"/>
  <c r="D124"/>
  <c r="E124" s="1"/>
  <c r="D110"/>
  <c r="E110" s="1"/>
  <c r="D67"/>
  <c r="E67" s="1"/>
  <c r="D105"/>
  <c r="E105" s="1"/>
  <c r="D101"/>
  <c r="E101" s="1"/>
  <c r="D100"/>
  <c r="E100" s="1"/>
  <c r="D99"/>
  <c r="E99" s="1"/>
  <c r="D98"/>
  <c r="E98" s="1"/>
  <c r="D97"/>
  <c r="E97" s="1"/>
  <c r="D96"/>
  <c r="E96" s="1"/>
  <c r="D90"/>
  <c r="E90" s="1"/>
  <c r="D89"/>
  <c r="E89" s="1"/>
  <c r="D88"/>
  <c r="E88" s="1"/>
  <c r="D62"/>
  <c r="E62" s="1"/>
  <c r="D61"/>
  <c r="E61" s="1"/>
  <c r="D55"/>
  <c r="E55" s="1"/>
  <c r="D92"/>
  <c r="E92" s="1"/>
  <c r="D43"/>
  <c r="E43" s="1"/>
  <c r="D18"/>
  <c r="D16"/>
  <c r="E16" s="1"/>
  <c r="D5"/>
  <c r="E5" s="1"/>
  <c r="D76"/>
  <c r="D316"/>
  <c r="E316" s="1"/>
  <c r="D22"/>
  <c r="E22" s="1"/>
  <c r="D311"/>
  <c r="E311" s="1"/>
  <c r="D310"/>
  <c r="E310" s="1"/>
  <c r="D270"/>
  <c r="D261"/>
  <c r="E261" s="1"/>
  <c r="D258"/>
  <c r="E258" s="1"/>
  <c r="D251"/>
  <c r="E251" s="1"/>
  <c r="D248"/>
  <c r="E248" s="1"/>
  <c r="D241"/>
  <c r="E241" s="1"/>
  <c r="D40"/>
  <c r="E40" s="1"/>
  <c r="D41"/>
  <c r="E41" s="1"/>
  <c r="D230"/>
  <c r="E230" s="1"/>
  <c r="D229"/>
  <c r="E229" s="1"/>
  <c r="D220"/>
  <c r="E220" s="1"/>
  <c r="D201"/>
  <c r="E201" s="1"/>
  <c r="D191"/>
  <c r="E191" s="1"/>
  <c r="D182"/>
  <c r="E182" s="1"/>
  <c r="D172"/>
  <c r="E172" s="1"/>
  <c r="D168"/>
  <c r="E168" s="1"/>
  <c r="D163"/>
  <c r="E163" s="1"/>
  <c r="D140"/>
  <c r="D139"/>
  <c r="E139" s="1"/>
  <c r="D138"/>
  <c r="E138" s="1"/>
  <c r="D121"/>
  <c r="E121" s="1"/>
  <c r="D83"/>
  <c r="E83" s="1"/>
  <c r="D82"/>
  <c r="E82" s="1"/>
  <c r="D70"/>
  <c r="E70" s="1"/>
  <c r="D68"/>
  <c r="E68" s="1"/>
  <c r="D60"/>
  <c r="E60" s="1"/>
  <c r="D54"/>
  <c r="E54" s="1"/>
  <c r="D50"/>
  <c r="E50" s="1"/>
  <c r="D42"/>
  <c r="E42" s="1"/>
  <c r="D39"/>
  <c r="E39" s="1"/>
  <c r="D38"/>
  <c r="E38" s="1"/>
  <c r="D37"/>
  <c r="E37" s="1"/>
  <c r="D36"/>
  <c r="E36" s="1"/>
  <c r="D35"/>
  <c r="E35" s="1"/>
  <c r="D33"/>
  <c r="E33" s="1"/>
  <c r="D32"/>
  <c r="E32" s="1"/>
  <c r="D20"/>
  <c r="E20" s="1"/>
  <c r="D19"/>
  <c r="E19" s="1"/>
  <c r="D21"/>
  <c r="E21" s="1"/>
  <c r="D315"/>
  <c r="E315" s="1"/>
  <c r="D269"/>
  <c r="E269" s="1"/>
  <c r="D266"/>
  <c r="E266" s="1"/>
  <c r="D243"/>
  <c r="E243" s="1"/>
  <c r="D242"/>
  <c r="E242" s="1"/>
  <c r="D179"/>
  <c r="E179" s="1"/>
  <c r="D152"/>
  <c r="E152" s="1"/>
  <c r="D149"/>
  <c r="E149" s="1"/>
  <c r="D126"/>
  <c r="E126" s="1"/>
  <c r="D116"/>
  <c r="E116" s="1"/>
  <c r="D52"/>
  <c r="E52" s="1"/>
  <c r="D24"/>
  <c r="D6"/>
  <c r="E6" s="1"/>
  <c r="B3"/>
  <c r="C3"/>
  <c r="C22" i="5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18" i="6"/>
  <c r="E17"/>
  <c r="E16"/>
  <c r="E15"/>
  <c r="E14"/>
  <c r="E13"/>
  <c r="E12"/>
  <c r="E11"/>
  <c r="E10"/>
  <c r="E9"/>
  <c r="E8"/>
  <c r="E7"/>
  <c r="E6"/>
  <c r="E5"/>
  <c r="E4"/>
  <c r="E3"/>
  <c r="E2"/>
  <c r="E9" i="3"/>
  <c r="E8"/>
  <c r="E7"/>
  <c r="E6"/>
  <c r="E5"/>
  <c r="E15" s="1"/>
  <c r="E3"/>
  <c r="C22" i="4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13" i="3"/>
  <c r="E12"/>
  <c r="E11"/>
  <c r="E10"/>
  <c r="C22" i="6"/>
  <c r="E21"/>
  <c r="E20"/>
  <c r="E19"/>
  <c r="D3" i="21" l="1"/>
  <c r="E3" s="1"/>
  <c r="F21" i="5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21" i="6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5" i="4" l="1"/>
  <c r="F3"/>
  <c r="F4"/>
  <c r="F6"/>
  <c r="F7"/>
  <c r="F8"/>
  <c r="F9"/>
  <c r="F10"/>
  <c r="F11"/>
  <c r="F12"/>
  <c r="F13"/>
  <c r="F14"/>
  <c r="F15"/>
  <c r="F16"/>
  <c r="F17"/>
  <c r="F18"/>
  <c r="F19"/>
  <c r="F20"/>
  <c r="F21"/>
  <c r="F2"/>
  <c r="E22" i="5"/>
  <c r="F22" s="1"/>
  <c r="D22"/>
  <c r="D22" i="4"/>
  <c r="E22" s="1"/>
  <c r="F22" s="1"/>
  <c r="F13" i="3"/>
  <c r="F12"/>
  <c r="F11"/>
  <c r="F10"/>
  <c r="F9"/>
  <c r="F8"/>
  <c r="F7"/>
  <c r="F6"/>
  <c r="F5"/>
  <c r="F3"/>
  <c r="D22" i="6"/>
  <c r="E22" s="1"/>
  <c r="F22" l="1"/>
  <c r="F15" i="3"/>
</calcChain>
</file>

<file path=xl/sharedStrings.xml><?xml version="1.0" encoding="utf-8"?>
<sst xmlns="http://schemas.openxmlformats.org/spreadsheetml/2006/main" count="444" uniqueCount="351">
  <si>
    <t>TOTALT</t>
  </si>
  <si>
    <t>Ändr (st)</t>
  </si>
  <si>
    <t>Ändr (%)</t>
  </si>
  <si>
    <t>Grupp  1</t>
  </si>
  <si>
    <t>Vall-, boskaps- och herdehundar</t>
  </si>
  <si>
    <t>Grupp  2</t>
  </si>
  <si>
    <t>Grupp  3</t>
  </si>
  <si>
    <t>Terrier</t>
  </si>
  <si>
    <t>Grupp  4</t>
  </si>
  <si>
    <t>Grupp  5</t>
  </si>
  <si>
    <t>Grupp  6</t>
  </si>
  <si>
    <t>Grupp  7</t>
  </si>
  <si>
    <t>Stående fågelhundar</t>
  </si>
  <si>
    <t>Grupp  8</t>
  </si>
  <si>
    <t>Stötande, apporterande och vattenhundar</t>
  </si>
  <si>
    <t>Grupp  9</t>
  </si>
  <si>
    <t>Sällskapshundar</t>
  </si>
  <si>
    <t>Grupp 10</t>
  </si>
  <si>
    <t>Vinthundar</t>
  </si>
  <si>
    <t>Rasnamn</t>
  </si>
  <si>
    <t>SCHÄFER</t>
  </si>
  <si>
    <t>GOLDEN RETRIEVER</t>
  </si>
  <si>
    <t>LABRADOR RETRIEVER</t>
  </si>
  <si>
    <t>JÄMTHUND</t>
  </si>
  <si>
    <t>TAX, STRÄVHÅRIG NORMALSTOR</t>
  </si>
  <si>
    <t>DREVER</t>
  </si>
  <si>
    <t>ROTTWEILER</t>
  </si>
  <si>
    <t>CAVALIER KING CHARLES SPANIEL</t>
  </si>
  <si>
    <t>COCKER SPANIEL</t>
  </si>
  <si>
    <t>ENGELSK SPRINGER SPANIEL</t>
  </si>
  <si>
    <t>COLLIE, LÅNGHÅRIG</t>
  </si>
  <si>
    <t>SHETLAND SHEEPDOG</t>
  </si>
  <si>
    <t>FLATCOATED RETRIEVER</t>
  </si>
  <si>
    <t>HAMILTONSTÖVARE</t>
  </si>
  <si>
    <t>IRISH SOFTCOATED WHEATEN TERRIER</t>
  </si>
  <si>
    <t>BORDER COLLIE</t>
  </si>
  <si>
    <t>FINSK STÖVARE</t>
  </si>
  <si>
    <t>BERNER SENNENHUND</t>
  </si>
  <si>
    <t>BOXER</t>
  </si>
  <si>
    <t>SUMMA</t>
  </si>
  <si>
    <t>DALMATINER</t>
  </si>
  <si>
    <t>BICHON FRISÉ</t>
  </si>
  <si>
    <t>SHIH TZU</t>
  </si>
  <si>
    <t>WACHTELHUND</t>
  </si>
  <si>
    <t>IRLÄNDSK RÖD SETTER</t>
  </si>
  <si>
    <t>TIBETANSK SPANIEL</t>
  </si>
  <si>
    <t>NORRBOTTENSPETS</t>
  </si>
  <si>
    <t>BEAGLE</t>
  </si>
  <si>
    <t>WELSH SPRINGER SPANIEL</t>
  </si>
  <si>
    <t>BICHON HAVANAIS</t>
  </si>
  <si>
    <t>PAPILLON</t>
  </si>
  <si>
    <t>FINSK LAPPHUND</t>
  </si>
  <si>
    <t>TAX, LÅNGHÅRIG NORMALSTOR</t>
  </si>
  <si>
    <t>BASSET ARTÉSIEN NORMAND</t>
  </si>
  <si>
    <t>KLEINER MüNSTERLÄNDER</t>
  </si>
  <si>
    <t>VÄSTGÖTASPETS</t>
  </si>
  <si>
    <t>KORTHÅRIG VORSTEH</t>
  </si>
  <si>
    <t>AMERIKANSK COCKER SPANIEL</t>
  </si>
  <si>
    <t>JAPANSK SPETS</t>
  </si>
  <si>
    <t>ENGELSK BULLDOGG</t>
  </si>
  <si>
    <t>TYSK JAKTTERRIER</t>
  </si>
  <si>
    <t>RIESENSCHNAUZER, SVART</t>
  </si>
  <si>
    <t>SCHILLERSTÖVARE</t>
  </si>
  <si>
    <t>CHIHUAHUA, LÅNGHÅRIG</t>
  </si>
  <si>
    <t>SKOTSK TERRIER</t>
  </si>
  <si>
    <t>BASSET HOUND</t>
  </si>
  <si>
    <t>BRIARD</t>
  </si>
  <si>
    <t>GRAND DANOIS</t>
  </si>
  <si>
    <t>NORSK BUHUND</t>
  </si>
  <si>
    <t>ISLÄNDSK FÅRHUND</t>
  </si>
  <si>
    <t>KUVASZ</t>
  </si>
  <si>
    <t>KARELSK BJÖRNHUND</t>
  </si>
  <si>
    <t>DUNKERSTÖVARE</t>
  </si>
  <si>
    <t>COLLIE, KORTHÅRIG</t>
  </si>
  <si>
    <t>SILKY TERRIER</t>
  </si>
  <si>
    <t>PEKINGESE</t>
  </si>
  <si>
    <t>BEAUCERON</t>
  </si>
  <si>
    <t>TAX, KORTHÅRIG DVÄRG</t>
  </si>
  <si>
    <t>TIBETANSK TERRIER</t>
  </si>
  <si>
    <t>IRLÄNDSK VARGHUND</t>
  </si>
  <si>
    <t>BULLMASTIFF</t>
  </si>
  <si>
    <t>LEONBERGER</t>
  </si>
  <si>
    <t>PYRENÉERHUND</t>
  </si>
  <si>
    <t>DVÄRGPINSCHER</t>
  </si>
  <si>
    <t>BULLTERRIER</t>
  </si>
  <si>
    <t>BELGISK VALLHUND/ GROENENDAEL</t>
  </si>
  <si>
    <t>SANKT BERNHARDSHUND, LÅNGHÅRIG</t>
  </si>
  <si>
    <t>IRLÄNDSK RÖD OCH VIT SETTER</t>
  </si>
  <si>
    <t>LANCASHIRE HEELER</t>
  </si>
  <si>
    <t>GRÖNLANDSHUND</t>
  </si>
  <si>
    <t>SVENSK LAPPHUND</t>
  </si>
  <si>
    <t>TAX, LÅNGHÅRIG DVÄRG</t>
  </si>
  <si>
    <t>BELGISK VALLHUND/ LAEKENOIS</t>
  </si>
  <si>
    <t>CLUMBER SPANIEL</t>
  </si>
  <si>
    <t>GROSSER MüNSTERLÄNDER</t>
  </si>
  <si>
    <t>SKOTSK HJORTHUND</t>
  </si>
  <si>
    <t>RIESENSCHNAUZER, PEPPAR &amp; SALT</t>
  </si>
  <si>
    <t>KEESHOND</t>
  </si>
  <si>
    <t>DOGUE DE BORDEAUX</t>
  </si>
  <si>
    <t>LAPSK VALLHUND</t>
  </si>
  <si>
    <t>KERRY BLUE TERRIER</t>
  </si>
  <si>
    <t>STRÄVHÅRIG VORSTEH</t>
  </si>
  <si>
    <t>SLOUGHI</t>
  </si>
  <si>
    <t>WELSHTERRIER</t>
  </si>
  <si>
    <t>SUSSEX SPANIEL</t>
  </si>
  <si>
    <t>BOLOGNESE</t>
  </si>
  <si>
    <t>LÖWCHEN</t>
  </si>
  <si>
    <t>ITALIENSK VINTHUND</t>
  </si>
  <si>
    <t>IRLÄNDSK VATTENSPANIEL</t>
  </si>
  <si>
    <t>MALTESER</t>
  </si>
  <si>
    <t>SCHIPPERKE</t>
  </si>
  <si>
    <t>GRAND BASSET GRIFFON VENDÉEN</t>
  </si>
  <si>
    <t>BRACCO ITALIANO</t>
  </si>
  <si>
    <t>WEIMARANER, LÅNGHÅRIG</t>
  </si>
  <si>
    <t>CHESAPEAKE BAY RETRIEVER</t>
  </si>
  <si>
    <t>MOPS</t>
  </si>
  <si>
    <t>ENTLEBUCHER SENNENHUND</t>
  </si>
  <si>
    <t>GROSSER SCHWEIZER SENNENHUND</t>
  </si>
  <si>
    <t>LANDSEER</t>
  </si>
  <si>
    <t>BEDLINGTONTERRIER</t>
  </si>
  <si>
    <t>TAX, KORTHÅRIG KANIN</t>
  </si>
  <si>
    <t>AKITA</t>
  </si>
  <si>
    <t>THAI RIDGEBACK DOG</t>
  </si>
  <si>
    <t>MASTINO NAPOLETANO</t>
  </si>
  <si>
    <t>IRISH GLEN OF IMAAL TERRIER</t>
  </si>
  <si>
    <t>NORSK LUNDEHUND</t>
  </si>
  <si>
    <t>JAPANESE CHIN</t>
  </si>
  <si>
    <t>KOMONDOR</t>
  </si>
  <si>
    <t>LAKELANDTERRIER</t>
  </si>
  <si>
    <t>BASENJI</t>
  </si>
  <si>
    <t>TYSK SPETS/ KLEINSPITZ</t>
  </si>
  <si>
    <t>HANNOVERANSK VILTSPÅRHUND</t>
  </si>
  <si>
    <t>PETIT BRABANCON</t>
  </si>
  <si>
    <t>FARAOHUND</t>
  </si>
  <si>
    <t>WELSH CORGI CARDIGAN</t>
  </si>
  <si>
    <t>CAO DA SERRA DA ESTRELA, PELO COMPR</t>
  </si>
  <si>
    <t>GORDONSETTER</t>
  </si>
  <si>
    <t>PODENGO PORTUGUES, LISO/PEQUENO</t>
  </si>
  <si>
    <t>PULI</t>
  </si>
  <si>
    <t>MANCHESTERTERRIER</t>
  </si>
  <si>
    <t>SKYETERRIER</t>
  </si>
  <si>
    <t>APPENZELLER SENNENHUND</t>
  </si>
  <si>
    <t>HOVAWART</t>
  </si>
  <si>
    <t>VÄSTSIBIRISK LAJKA</t>
  </si>
  <si>
    <t>KOOIKERHONDJE</t>
  </si>
  <si>
    <t>ANATOLISK HERDEHUND</t>
  </si>
  <si>
    <t>CANE CORSO</t>
  </si>
  <si>
    <t>SEALYHAMTERRIER</t>
  </si>
  <si>
    <t>TAX, LÅNGHÅRIG KANIN</t>
  </si>
  <si>
    <t>NORSK ÄLGHUND, SVART</t>
  </si>
  <si>
    <t>ALPENLÄNDISCHE DACHSBRACKE</t>
  </si>
  <si>
    <t>BAYERSK VILTSPÅRHUND</t>
  </si>
  <si>
    <t>NOVA SCOTIA DUCK TOLLING RETRIEVER</t>
  </si>
  <si>
    <t>GRIFFON BELGE</t>
  </si>
  <si>
    <t>BORZOI</t>
  </si>
  <si>
    <t>ENGLISH TOY TERRIER</t>
  </si>
  <si>
    <t>TAX, STRÄVHÅRIG KANIN</t>
  </si>
  <si>
    <t>GRIFFON BRUXELLOIS</t>
  </si>
  <si>
    <t>DOGO ARGENTINO</t>
  </si>
  <si>
    <t>SVART TERRIER</t>
  </si>
  <si>
    <t>AUSTRALIAN SHEPHERD</t>
  </si>
  <si>
    <t>MUDI</t>
  </si>
  <si>
    <t>AFFENPINSCHER</t>
  </si>
  <si>
    <t>MASTIFF</t>
  </si>
  <si>
    <t>STAFFORDSHIRE BULLTERRIER</t>
  </si>
  <si>
    <t>SIBERIAN HUSKY</t>
  </si>
  <si>
    <t>BERGAMASCO</t>
  </si>
  <si>
    <t>POINTER</t>
  </si>
  <si>
    <t>WEIMARANER, KORTHÅRIG</t>
  </si>
  <si>
    <t>KROMFOHRLÄNDER</t>
  </si>
  <si>
    <t>VOLPINO ITALIANO</t>
  </si>
  <si>
    <t>UNGERSK VIZSLA, KORTHÅRIG</t>
  </si>
  <si>
    <t>WEST HIGHLAND WHITE TERRIER</t>
  </si>
  <si>
    <t>KING CHARLES SPANIEL</t>
  </si>
  <si>
    <t>CAIRNTERRIER</t>
  </si>
  <si>
    <t>TYSK SPETS/ MITTELSPITZ</t>
  </si>
  <si>
    <t>BRETON</t>
  </si>
  <si>
    <t>STABYHOUN</t>
  </si>
  <si>
    <t>DANDIE DINMONT TERRIER</t>
  </si>
  <si>
    <t>BELGISK VALLHUND/ TERVUEREN</t>
  </si>
  <si>
    <t>PUMI</t>
  </si>
  <si>
    <t>FIELD SPANIEL</t>
  </si>
  <si>
    <t>FILA BRASILEIRO</t>
  </si>
  <si>
    <t>PYRENEISK MASTIFF</t>
  </si>
  <si>
    <t>BORDERTERRIER</t>
  </si>
  <si>
    <t>IRLÄNDSK TERRIER</t>
  </si>
  <si>
    <t>CURLY COATED RETRIEVER</t>
  </si>
  <si>
    <t>AFGHANHUND</t>
  </si>
  <si>
    <t>AMERICAN STAFFORDSHIRE TERRIER</t>
  </si>
  <si>
    <t>CESKYTERRIER</t>
  </si>
  <si>
    <t>TAX, STRÄVHÅRIG DVÄRG</t>
  </si>
  <si>
    <t>FINSK SPETS</t>
  </si>
  <si>
    <t>BASSET FAUVE DE BRETAGNE</t>
  </si>
  <si>
    <t>GALGO ESPANOL</t>
  </si>
  <si>
    <t>POLSKI OWCZAREK NIZINNY</t>
  </si>
  <si>
    <t>LÅNGHÅRIG VORSTEH</t>
  </si>
  <si>
    <t>BEARDED COLLIE</t>
  </si>
  <si>
    <t>SCHAPENDOES</t>
  </si>
  <si>
    <t>SHIBA</t>
  </si>
  <si>
    <t>SCHWEIZISKA STÖVARE/ SCHWYZER</t>
  </si>
  <si>
    <t>PORTUGISISK VATTENHUND</t>
  </si>
  <si>
    <t>OLD ENGLISH SHEEPDOG</t>
  </si>
  <si>
    <t>SHAR PEI</t>
  </si>
  <si>
    <t>TIBETANSK MASTIFF</t>
  </si>
  <si>
    <t>NORWICHTERRIER</t>
  </si>
  <si>
    <t>EURASIER</t>
  </si>
  <si>
    <t>ÖSTSIBIRISK LAJKA</t>
  </si>
  <si>
    <t>PERRO DE AGUA ESPANOL</t>
  </si>
  <si>
    <t>DVÄRGSCHNAUZER, VIT</t>
  </si>
  <si>
    <t>SANKT BERNHARDSHUND, KORTHÅRIG</t>
  </si>
  <si>
    <t>LAGOTTO ROMAGNOLO</t>
  </si>
  <si>
    <t>COTON DE TULÉAR</t>
  </si>
  <si>
    <t>LHASA APSO</t>
  </si>
  <si>
    <t>GREYHOUND</t>
  </si>
  <si>
    <t>SPINONE</t>
  </si>
  <si>
    <t>SCHWEIZISKA STÖVARE/ LUZERNER</t>
  </si>
  <si>
    <t>NEWFOUNDLANDSHUND</t>
  </si>
  <si>
    <t>SAMOJEDHUND</t>
  </si>
  <si>
    <t>CHIHUAHUA, KORTHÅRIG</t>
  </si>
  <si>
    <t>WELSH CORGI PEMBROKE</t>
  </si>
  <si>
    <t>SVENSK VIT ÄLGHUND</t>
  </si>
  <si>
    <t>BOSTONTERRIER</t>
  </si>
  <si>
    <t>AUSTRALISK TERRIER</t>
  </si>
  <si>
    <t>WHIPPET</t>
  </si>
  <si>
    <t>DVÄRGSCHNAUZER, SVART &amp; SILVER</t>
  </si>
  <si>
    <t>BELGISK VALLHUND/ MALINOIS</t>
  </si>
  <si>
    <t>NORFOLKTERRIER</t>
  </si>
  <si>
    <t>DVÄRGSCHNAUZER, PEPPAR &amp; SALT</t>
  </si>
  <si>
    <t>BOUVIER DES FLANDRES</t>
  </si>
  <si>
    <t>AIREDALETERRIER</t>
  </si>
  <si>
    <t>DVÄRGSCHNAUZER, SVART</t>
  </si>
  <si>
    <t>FRANSK BULLDOGG</t>
  </si>
  <si>
    <t>ALASKAN MALAMUTE</t>
  </si>
  <si>
    <t>PETIT BASSET GRIFFON VENDÉEN</t>
  </si>
  <si>
    <t>SMÅLANDSSTÖVARE</t>
  </si>
  <si>
    <t>YORKSHIRETERRIER</t>
  </si>
  <si>
    <t>RHODESIAN RIDGEBACK</t>
  </si>
  <si>
    <t>ENGELSK SETTER</t>
  </si>
  <si>
    <t>DOBERMANN</t>
  </si>
  <si>
    <t>TAX, KORTHÅRIG NORMALSTOR</t>
  </si>
  <si>
    <t>AUSTRALIAN CATTLEDOG</t>
  </si>
  <si>
    <t>AUSTRALIAN KELPIE</t>
  </si>
  <si>
    <t>VIT HERDEHUND</t>
  </si>
  <si>
    <t>SLÄTHÅRIG FOXTERRIER</t>
  </si>
  <si>
    <t>STRÄVHÅRIG FOXTERRIER</t>
  </si>
  <si>
    <t>MEXIKANSK NAKENHUND, STOR</t>
  </si>
  <si>
    <t>HÄLLEFORSHUND</t>
  </si>
  <si>
    <t>CAO DA SERRA DE AIRES</t>
  </si>
  <si>
    <t>GAMMEL DANSK HÖNSEHUND</t>
  </si>
  <si>
    <t>CHINESE CRESTED DOG</t>
  </si>
  <si>
    <t>Ras</t>
  </si>
  <si>
    <t>BROHOLMER</t>
  </si>
  <si>
    <t>PINSCHER</t>
  </si>
  <si>
    <t>SCHNAUZER, PEPPAR &amp; SALT</t>
  </si>
  <si>
    <t>SCHNAUZER, SVART</t>
  </si>
  <si>
    <t>PARSON RUSSELL TERRIER</t>
  </si>
  <si>
    <t>JACK RUSSELL TERRIER</t>
  </si>
  <si>
    <t>MEXIKANSK NAKENHUND, LITEN</t>
  </si>
  <si>
    <t>PODENGO PORTUGUES, CERDOSO/PEQUENO</t>
  </si>
  <si>
    <t>BLODHUND</t>
  </si>
  <si>
    <t>SUMMA Top 20</t>
  </si>
  <si>
    <t>KAVKAZSKAJA OVTJARKA</t>
  </si>
  <si>
    <t>MEXIKANSK NAKENHUND, MELLAN</t>
  </si>
  <si>
    <t>RUSSKAJA GONTJAJA</t>
  </si>
  <si>
    <t>CANAAN DOG</t>
  </si>
  <si>
    <t>POMERANIAN</t>
  </si>
  <si>
    <t>BARBET</t>
  </si>
  <si>
    <t>MINIATYRBULLTERRIER</t>
  </si>
  <si>
    <t>SALUKI, LÅNGHÅRIG</t>
  </si>
  <si>
    <t>SALUKI, SLÄTHÅRIG</t>
  </si>
  <si>
    <t>BERGER PICARD</t>
  </si>
  <si>
    <t>HOLLANDSE HERDERSHOND, KORTHÅRIG</t>
  </si>
  <si>
    <t>MAREMMANO ABRUZZESE</t>
  </si>
  <si>
    <t>TOSA</t>
  </si>
  <si>
    <t>CHOW CHOW</t>
  </si>
  <si>
    <t>GRIFFON FAUVE DE BRETAGNE</t>
  </si>
  <si>
    <t>DRENTSCHE PATRIJSHOND</t>
  </si>
  <si>
    <t>UNGERSK VIZSLA, STRÄVHÅRIG</t>
  </si>
  <si>
    <t>AUSTRALIAN STOCK DOG/WORKING KELPIE</t>
  </si>
  <si>
    <t>CIRNECO DELL'ETNA</t>
  </si>
  <si>
    <t>PERRO SIN PELO DEL PERÚ, GRANDE</t>
  </si>
  <si>
    <t>PERRO SIN PELO DEL PERÚ, MÉDIO</t>
  </si>
  <si>
    <t>AMERICAN AKITA</t>
  </si>
  <si>
    <t>GRIFFON NIVERNAIS</t>
  </si>
  <si>
    <t>SLOVENSKÝ KOPOV</t>
  </si>
  <si>
    <t>PUDEL, DVÄRG</t>
  </si>
  <si>
    <t>PUDEL, MELLAN</t>
  </si>
  <si>
    <t>PUDEL, TOY</t>
  </si>
  <si>
    <t>Schnauzer och pinscher, molosser och bergs-</t>
  </si>
  <si>
    <t xml:space="preserve">  hundar samt sennenhundar</t>
  </si>
  <si>
    <t>Taxar</t>
  </si>
  <si>
    <t>Spetsar och raser av urhundstyp</t>
  </si>
  <si>
    <t>Drivande hundar samt sök- och spårhundar</t>
  </si>
  <si>
    <t>RUSSKIY TOY</t>
  </si>
  <si>
    <t>MAGYAR AGAR</t>
  </si>
  <si>
    <t>GOS D'ATURA CATALÁ</t>
  </si>
  <si>
    <t>BERGER DES PYRÉNÉES À POIL LONG</t>
  </si>
  <si>
    <t>BERGER DES PYRÉNÉES À FACE RASE</t>
  </si>
  <si>
    <t>SAARLOOS WOLFHOND</t>
  </si>
  <si>
    <t>SREDNEASIATSKAJA OVTJARKA</t>
  </si>
  <si>
    <t>SARPLANINAC</t>
  </si>
  <si>
    <t>DOGO CANARIO</t>
  </si>
  <si>
    <t>TERRIER BRASILEIRO</t>
  </si>
  <si>
    <t>NORSK ÄLGHUND, GRÅ (GRÅHUND)</t>
  </si>
  <si>
    <t>RYSK-EUROPEISK LAJKA</t>
  </si>
  <si>
    <t>KOREA JINDO DOG</t>
  </si>
  <si>
    <t>POSAVSKI GONIC</t>
  </si>
  <si>
    <t>SCHWEIZISKA STÖVARE/ BERNER</t>
  </si>
  <si>
    <t>SCHWEIZISKA STÖVARE/ JURA</t>
  </si>
  <si>
    <t>PERDIGUEIRO PORTUGUES</t>
  </si>
  <si>
    <t>PHALÈNE</t>
  </si>
  <si>
    <t>PUDEL, STOR</t>
  </si>
  <si>
    <t>PRAZSKÝ KRYSARÍK</t>
  </si>
  <si>
    <t>RUSSKAYA TSVETNAYA BOLONKA</t>
  </si>
  <si>
    <t>AZAWAKH</t>
  </si>
  <si>
    <t>HOLLANDSE HERDERSHOND, STRÄVHÅRIG</t>
  </si>
  <si>
    <t>MASTÍN ESPANOL</t>
  </si>
  <si>
    <t>SCHILLER (RASVÅRD)   EJ ERK AV FCI</t>
  </si>
  <si>
    <t>GRIFFON D'ARRET À POIL DUR/KORTHALS</t>
  </si>
  <si>
    <t>CESKOSLOVENSKÝ VLCAK</t>
  </si>
  <si>
    <t>DANSK-SVENSK GÅRDSHUND</t>
  </si>
  <si>
    <t>ÖSTERREICHISCHER PINSCHER</t>
  </si>
  <si>
    <t>PERRO DOGO MALLORQUÍN/CA DE BOU</t>
  </si>
  <si>
    <t>AIDI</t>
  </si>
  <si>
    <t>PODENGO PORTUGUES, CERDOSO/MÉDIO</t>
  </si>
  <si>
    <t>BLACK AND TAN COONHOUND</t>
  </si>
  <si>
    <t>PLOTT</t>
  </si>
  <si>
    <t>BRAQUE FRANCAIS, TYPE PYRÉNÉES</t>
  </si>
  <si>
    <t>SLOVENSKÝ HRUBOSRSTY STAVAC</t>
  </si>
  <si>
    <t>AMERICAN FOXHOUND</t>
  </si>
  <si>
    <t>Antal 2009</t>
  </si>
  <si>
    <t>HOLLANDSE HERDERSHOND, LÅNGHÅRIG</t>
  </si>
  <si>
    <t>CIMARRÓN URUGUAYO</t>
  </si>
  <si>
    <t>HOKKAIDO</t>
  </si>
  <si>
    <t>GOTLANDSSTÖVARE</t>
  </si>
  <si>
    <t>HYGENSTÖVARE</t>
  </si>
  <si>
    <t>ANGLO-RUSSKAJA GONTJAJA</t>
  </si>
  <si>
    <t>BRAQUE DU BOURBONNAIS</t>
  </si>
  <si>
    <t>*)</t>
  </si>
  <si>
    <t xml:space="preserve"> Minst 100 st. registrerade hundar 2009</t>
  </si>
  <si>
    <t>ÉPAGNEUL BLEU DE PICARDIE</t>
  </si>
  <si>
    <t>SMÅLANDSSTÖVARE (RASVÅRD)</t>
  </si>
  <si>
    <t>BLUETICK COONHOUND</t>
  </si>
  <si>
    <t>GONZCY POLSKI</t>
  </si>
  <si>
    <t>PETIT BLEU DE GASCOGNE</t>
  </si>
  <si>
    <t>GRAND GRIFFON VENDÉEN</t>
  </si>
  <si>
    <t>TAX</t>
  </si>
  <si>
    <t>CHODSKÝ PES</t>
  </si>
  <si>
    <t>SLOVENSKÝ CUVAC</t>
  </si>
  <si>
    <t>Antal 2010</t>
  </si>
  <si>
    <t>Totalt</t>
  </si>
</sst>
</file>

<file path=xl/styles.xml><?xml version="1.0" encoding="utf-8"?>
<styleSheet xmlns="http://schemas.openxmlformats.org/spreadsheetml/2006/main">
  <numFmts count="3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0.0%"/>
  </numFmts>
  <fonts count="20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name val="Courier"/>
    </font>
    <font>
      <b/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9" fontId="14" fillId="0" borderId="0" applyFont="0" applyFill="0" applyBorder="0" applyAlignment="0" applyProtection="0"/>
  </cellStyleXfs>
  <cellXfs count="70">
    <xf numFmtId="0" fontId="0" fillId="0" borderId="0" xfId="0"/>
    <xf numFmtId="0" fontId="8" fillId="0" borderId="0" xfId="4" applyFont="1" applyAlignment="1">
      <alignment horizontal="right"/>
    </xf>
    <xf numFmtId="3" fontId="7" fillId="0" borderId="0" xfId="4" applyNumberFormat="1" applyFont="1"/>
    <xf numFmtId="3" fontId="7" fillId="0" borderId="0" xfId="0" applyNumberFormat="1" applyFont="1"/>
    <xf numFmtId="164" fontId="7" fillId="0" borderId="0" xfId="4" applyNumberFormat="1" applyFont="1"/>
    <xf numFmtId="3" fontId="7" fillId="0" borderId="0" xfId="4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 applyBorder="1" applyAlignment="1">
      <alignment horizontal="right"/>
    </xf>
    <xf numFmtId="164" fontId="7" fillId="0" borderId="0" xfId="0" applyNumberFormat="1" applyFont="1"/>
    <xf numFmtId="164" fontId="6" fillId="0" borderId="0" xfId="0" applyNumberFormat="1" applyFont="1"/>
    <xf numFmtId="1" fontId="6" fillId="0" borderId="0" xfId="0" applyNumberFormat="1" applyFont="1" applyAlignment="1">
      <alignment horizontal="center"/>
    </xf>
    <xf numFmtId="0" fontId="3" fillId="0" borderId="0" xfId="0" applyFont="1" applyFill="1"/>
    <xf numFmtId="3" fontId="7" fillId="0" borderId="0" xfId="0" applyNumberFormat="1" applyFont="1" applyFill="1"/>
    <xf numFmtId="3" fontId="6" fillId="0" borderId="0" xfId="0" applyNumberFormat="1" applyFont="1" applyFill="1"/>
    <xf numFmtId="0" fontId="7" fillId="0" borderId="0" xfId="0" applyFont="1" applyFill="1"/>
    <xf numFmtId="0" fontId="7" fillId="0" borderId="0" xfId="3" applyFont="1"/>
    <xf numFmtId="1" fontId="7" fillId="0" borderId="0" xfId="1" applyNumberFormat="1" applyFont="1" applyAlignment="1">
      <alignment horizontal="center"/>
    </xf>
    <xf numFmtId="0" fontId="7" fillId="0" borderId="0" xfId="0" applyFont="1" applyBorder="1"/>
    <xf numFmtId="1" fontId="9" fillId="0" borderId="0" xfId="0" applyNumberFormat="1" applyFont="1" applyAlignment="1">
      <alignment horizontal="center"/>
    </xf>
    <xf numFmtId="0" fontId="10" fillId="0" borderId="0" xfId="0" applyFont="1"/>
    <xf numFmtId="0" fontId="11" fillId="0" borderId="0" xfId="4" applyFont="1" applyAlignment="1">
      <alignment horizontal="right"/>
    </xf>
    <xf numFmtId="3" fontId="9" fillId="0" borderId="0" xfId="2" applyNumberFormat="1" applyFont="1"/>
    <xf numFmtId="0" fontId="10" fillId="0" borderId="0" xfId="0" applyFont="1" applyBorder="1"/>
    <xf numFmtId="3" fontId="10" fillId="0" borderId="0" xfId="0" applyNumberFormat="1" applyFont="1"/>
    <xf numFmtId="3" fontId="10" fillId="0" borderId="0" xfId="2" applyNumberFormat="1" applyFont="1"/>
    <xf numFmtId="164" fontId="10" fillId="0" borderId="0" xfId="2" applyNumberFormat="1" applyFont="1"/>
    <xf numFmtId="3" fontId="10" fillId="0" borderId="0" xfId="1" applyNumberFormat="1" applyFont="1"/>
    <xf numFmtId="3" fontId="10" fillId="0" borderId="0" xfId="3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3" fontId="11" fillId="0" borderId="0" xfId="0" applyNumberFormat="1" applyFont="1" applyBorder="1" applyAlignment="1">
      <alignment horizontal="right"/>
    </xf>
    <xf numFmtId="3" fontId="10" fillId="0" borderId="0" xfId="4" applyNumberFormat="1" applyFont="1"/>
    <xf numFmtId="3" fontId="10" fillId="0" borderId="0" xfId="0" applyNumberFormat="1" applyFont="1" applyAlignment="1">
      <alignment horizontal="right"/>
    </xf>
    <xf numFmtId="3" fontId="9" fillId="0" borderId="0" xfId="4" applyNumberFormat="1" applyFont="1"/>
    <xf numFmtId="3" fontId="9" fillId="0" borderId="0" xfId="4" applyNumberFormat="1" applyFont="1" applyBorder="1"/>
    <xf numFmtId="164" fontId="9" fillId="0" borderId="0" xfId="4" applyNumberFormat="1" applyFont="1"/>
    <xf numFmtId="3" fontId="10" fillId="0" borderId="0" xfId="4" applyNumberFormat="1" applyFont="1" applyBorder="1"/>
    <xf numFmtId="164" fontId="10" fillId="0" borderId="0" xfId="4" applyNumberFormat="1" applyFont="1"/>
    <xf numFmtId="3" fontId="10" fillId="0" borderId="0" xfId="4" applyNumberFormat="1" applyFont="1" applyAlignment="1">
      <alignment horizontal="center"/>
    </xf>
    <xf numFmtId="3" fontId="10" fillId="0" borderId="0" xfId="4" applyNumberFormat="1" applyFont="1" applyAlignment="1">
      <alignment horizontal="right"/>
    </xf>
    <xf numFmtId="3" fontId="11" fillId="0" borderId="0" xfId="4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9" fillId="0" borderId="0" xfId="0" applyNumberFormat="1" applyFont="1"/>
    <xf numFmtId="164" fontId="9" fillId="0" borderId="0" xfId="0" applyNumberFormat="1" applyFont="1"/>
    <xf numFmtId="164" fontId="10" fillId="0" borderId="0" xfId="0" applyNumberFormat="1" applyFont="1"/>
    <xf numFmtId="1" fontId="12" fillId="0" borderId="0" xfId="0" applyNumberFormat="1" applyFont="1" applyAlignment="1">
      <alignment horizontal="right"/>
    </xf>
    <xf numFmtId="0" fontId="12" fillId="0" borderId="0" xfId="0" applyFont="1" applyBorder="1"/>
    <xf numFmtId="0" fontId="3" fillId="0" borderId="0" xfId="0" applyFont="1" applyFill="1" applyAlignment="1">
      <alignment horizontal="right"/>
    </xf>
    <xf numFmtId="0" fontId="9" fillId="0" borderId="0" xfId="4" applyFont="1" applyAlignment="1">
      <alignment horizontal="center"/>
    </xf>
    <xf numFmtId="0" fontId="9" fillId="0" borderId="0" xfId="4" applyFont="1" applyAlignment="1">
      <alignment horizontal="left"/>
    </xf>
    <xf numFmtId="0" fontId="10" fillId="0" borderId="0" xfId="4" applyFont="1"/>
    <xf numFmtId="0" fontId="9" fillId="0" borderId="0" xfId="4" applyFont="1" applyAlignment="1">
      <alignment horizontal="right"/>
    </xf>
    <xf numFmtId="0" fontId="10" fillId="0" borderId="0" xfId="4" applyFont="1" applyAlignment="1">
      <alignment horizontal="center"/>
    </xf>
    <xf numFmtId="0" fontId="9" fillId="0" borderId="0" xfId="4" applyFont="1"/>
    <xf numFmtId="3" fontId="1" fillId="0" borderId="0" xfId="9" applyNumberFormat="1"/>
    <xf numFmtId="164" fontId="1" fillId="0" borderId="0" xfId="10" applyNumberFormat="1" applyFont="1"/>
    <xf numFmtId="164" fontId="1" fillId="0" borderId="0" xfId="10" applyNumberFormat="1" applyFont="1" applyFill="1"/>
    <xf numFmtId="0" fontId="15" fillId="0" borderId="0" xfId="4" applyFont="1" applyAlignment="1">
      <alignment horizontal="right"/>
    </xf>
    <xf numFmtId="164" fontId="15" fillId="0" borderId="0" xfId="4" applyNumberFormat="1" applyFont="1" applyAlignment="1">
      <alignment horizontal="right"/>
    </xf>
    <xf numFmtId="0" fontId="13" fillId="0" borderId="0" xfId="2" applyFont="1" applyBorder="1"/>
    <xf numFmtId="0" fontId="13" fillId="0" borderId="0" xfId="4" applyFont="1" applyAlignment="1">
      <alignment horizontal="right"/>
    </xf>
    <xf numFmtId="3" fontId="16" fillId="0" borderId="0" xfId="9" applyNumberFormat="1" applyFont="1"/>
    <xf numFmtId="3" fontId="17" fillId="0" borderId="0" xfId="9" applyNumberFormat="1" applyFont="1"/>
    <xf numFmtId="1" fontId="17" fillId="0" borderId="0" xfId="9" applyNumberFormat="1" applyFont="1"/>
    <xf numFmtId="164" fontId="17" fillId="0" borderId="0" xfId="10" applyNumberFormat="1" applyFont="1"/>
    <xf numFmtId="3" fontId="18" fillId="0" borderId="0" xfId="9" applyNumberFormat="1" applyFont="1" applyFill="1"/>
    <xf numFmtId="0" fontId="9" fillId="0" borderId="0" xfId="0" applyFont="1"/>
    <xf numFmtId="10" fontId="9" fillId="0" borderId="0" xfId="0" applyNumberFormat="1" applyFont="1"/>
    <xf numFmtId="0" fontId="19" fillId="0" borderId="0" xfId="0" applyFont="1"/>
  </cellXfs>
  <cellStyles count="11">
    <cellStyle name="Normal" xfId="0" builtinId="0"/>
    <cellStyle name="Normal 2" xfId="7"/>
    <cellStyle name="Normal 3" xfId="8"/>
    <cellStyle name="Normal 4" xfId="9"/>
    <cellStyle name="Normal_Alla raser 2007" xfId="1"/>
    <cellStyle name="Normal_Reg2004-2005" xfId="2"/>
    <cellStyle name="Normal_Reg2006-2005" xfId="3"/>
    <cellStyle name="Normal_REG97" xfId="4"/>
    <cellStyle name="Procent" xfId="10" builtinId="5"/>
    <cellStyle name="Tusental (0)_REG1999" xfId="5"/>
    <cellStyle name="Valuta (0)_REG1999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4"/>
  <dimension ref="A1:I265"/>
  <sheetViews>
    <sheetView workbookViewId="0">
      <selection activeCell="B25" sqref="B25"/>
    </sheetView>
  </sheetViews>
  <sheetFormatPr defaultColWidth="9.75" defaultRowHeight="15"/>
  <cols>
    <col min="1" max="1" width="7.5" style="39" customWidth="1"/>
    <col min="2" max="2" width="36.625" style="32" customWidth="1"/>
    <col min="3" max="3" width="11.625" style="40" customWidth="1"/>
    <col min="4" max="4" width="11" style="37" customWidth="1"/>
    <col min="5" max="5" width="9.375" style="32" customWidth="1"/>
    <col min="6" max="6" width="10.125" style="32" customWidth="1"/>
    <col min="7" max="7" width="8.125" style="32" customWidth="1"/>
    <col min="8" max="16384" width="9.75" style="32"/>
  </cols>
  <sheetData>
    <row r="1" spans="1:9">
      <c r="A1" s="29"/>
      <c r="B1" s="30" t="s">
        <v>19</v>
      </c>
      <c r="C1" s="31" t="s">
        <v>349</v>
      </c>
      <c r="D1" s="31" t="s">
        <v>330</v>
      </c>
      <c r="E1" s="21" t="s">
        <v>1</v>
      </c>
      <c r="F1" s="21" t="s">
        <v>2</v>
      </c>
      <c r="G1" s="41"/>
    </row>
    <row r="2" spans="1:9">
      <c r="A2" s="19">
        <v>1</v>
      </c>
      <c r="B2" s="55" t="s">
        <v>22</v>
      </c>
      <c r="C2" s="55">
        <v>2197</v>
      </c>
      <c r="D2" s="55">
        <v>2127</v>
      </c>
      <c r="E2" s="25">
        <f>C2-D2</f>
        <v>70</v>
      </c>
      <c r="F2" s="26">
        <f>E2/D2</f>
        <v>3.2910202162670425E-2</v>
      </c>
      <c r="G2" s="27"/>
      <c r="H2" s="33"/>
      <c r="I2" s="28"/>
    </row>
    <row r="3" spans="1:9">
      <c r="A3" s="19">
        <v>2</v>
      </c>
      <c r="B3" s="55" t="s">
        <v>20</v>
      </c>
      <c r="C3" s="55">
        <v>2092</v>
      </c>
      <c r="D3" s="55">
        <v>2431</v>
      </c>
      <c r="E3" s="25">
        <f t="shared" ref="E3:E22" si="0">C3-D3</f>
        <v>-339</v>
      </c>
      <c r="F3" s="26">
        <f t="shared" ref="F3:F21" si="1">E3/D3</f>
        <v>-0.13944878650761003</v>
      </c>
      <c r="G3" s="27"/>
      <c r="H3" s="33"/>
      <c r="I3" s="28"/>
    </row>
    <row r="4" spans="1:9">
      <c r="A4" s="19">
        <v>3</v>
      </c>
      <c r="B4" s="55" t="s">
        <v>21</v>
      </c>
      <c r="C4" s="55">
        <v>2051</v>
      </c>
      <c r="D4" s="55">
        <v>2020</v>
      </c>
      <c r="E4" s="25">
        <f t="shared" si="0"/>
        <v>31</v>
      </c>
      <c r="F4" s="26">
        <f t="shared" si="1"/>
        <v>1.5346534653465346E-2</v>
      </c>
      <c r="G4" s="27"/>
      <c r="H4" s="33"/>
      <c r="I4" s="28"/>
    </row>
    <row r="5" spans="1:9">
      <c r="A5" s="19">
        <v>4</v>
      </c>
      <c r="B5" s="55" t="s">
        <v>23</v>
      </c>
      <c r="C5" s="55">
        <v>1742</v>
      </c>
      <c r="D5" s="55">
        <v>1559</v>
      </c>
      <c r="E5" s="25">
        <f t="shared" si="0"/>
        <v>183</v>
      </c>
      <c r="F5" s="26">
        <f t="shared" si="1"/>
        <v>0.11738293778062861</v>
      </c>
      <c r="G5" s="27"/>
      <c r="H5" s="33"/>
      <c r="I5" s="28"/>
    </row>
    <row r="6" spans="1:9">
      <c r="A6" s="19">
        <v>5</v>
      </c>
      <c r="B6" s="55" t="s">
        <v>28</v>
      </c>
      <c r="C6" s="55">
        <v>1294</v>
      </c>
      <c r="D6" s="55">
        <v>1187</v>
      </c>
      <c r="E6" s="25">
        <f t="shared" si="0"/>
        <v>107</v>
      </c>
      <c r="F6" s="26">
        <f t="shared" si="1"/>
        <v>9.0143218197135638E-2</v>
      </c>
      <c r="G6" s="27"/>
      <c r="H6" s="33"/>
      <c r="I6" s="28"/>
    </row>
    <row r="7" spans="1:9">
      <c r="A7" s="19">
        <v>6</v>
      </c>
      <c r="B7" s="55" t="s">
        <v>218</v>
      </c>
      <c r="C7" s="55">
        <v>1223</v>
      </c>
      <c r="D7" s="55">
        <v>1118</v>
      </c>
      <c r="E7" s="25">
        <f t="shared" si="0"/>
        <v>105</v>
      </c>
      <c r="F7" s="26">
        <f t="shared" si="1"/>
        <v>9.3917710196779969E-2</v>
      </c>
      <c r="G7" s="27"/>
      <c r="H7" s="33"/>
      <c r="I7" s="28"/>
    </row>
    <row r="8" spans="1:9">
      <c r="A8" s="19">
        <v>7</v>
      </c>
      <c r="B8" s="55" t="s">
        <v>63</v>
      </c>
      <c r="C8" s="55">
        <v>1149</v>
      </c>
      <c r="D8" s="55">
        <v>1030</v>
      </c>
      <c r="E8" s="25">
        <f t="shared" si="0"/>
        <v>119</v>
      </c>
      <c r="F8" s="26">
        <f t="shared" si="1"/>
        <v>0.11553398058252427</v>
      </c>
      <c r="G8" s="27"/>
      <c r="H8" s="33"/>
      <c r="I8" s="28"/>
    </row>
    <row r="9" spans="1:9">
      <c r="A9" s="19">
        <v>8</v>
      </c>
      <c r="B9" s="55" t="s">
        <v>26</v>
      </c>
      <c r="C9" s="55">
        <v>1078</v>
      </c>
      <c r="D9" s="55">
        <v>1284</v>
      </c>
      <c r="E9" s="25">
        <f t="shared" si="0"/>
        <v>-206</v>
      </c>
      <c r="F9" s="26">
        <f t="shared" si="1"/>
        <v>-0.16043613707165108</v>
      </c>
      <c r="G9" s="27"/>
      <c r="H9" s="33"/>
      <c r="I9" s="28"/>
    </row>
    <row r="10" spans="1:9">
      <c r="A10" s="19">
        <v>9</v>
      </c>
      <c r="B10" s="55" t="s">
        <v>27</v>
      </c>
      <c r="C10" s="55">
        <v>1045</v>
      </c>
      <c r="D10" s="55">
        <v>1075</v>
      </c>
      <c r="E10" s="25">
        <f t="shared" si="0"/>
        <v>-30</v>
      </c>
      <c r="F10" s="26">
        <f t="shared" si="1"/>
        <v>-2.7906976744186046E-2</v>
      </c>
      <c r="G10" s="27"/>
      <c r="H10" s="33"/>
      <c r="I10" s="28"/>
    </row>
    <row r="11" spans="1:9">
      <c r="A11" s="19">
        <v>10</v>
      </c>
      <c r="B11" s="55" t="s">
        <v>249</v>
      </c>
      <c r="C11" s="55">
        <v>968</v>
      </c>
      <c r="D11" s="55">
        <v>1013</v>
      </c>
      <c r="E11" s="25">
        <f t="shared" si="0"/>
        <v>-45</v>
      </c>
      <c r="F11" s="26">
        <f t="shared" si="1"/>
        <v>-4.4422507403751234E-2</v>
      </c>
      <c r="G11" s="27"/>
      <c r="H11" s="33"/>
      <c r="I11" s="28"/>
    </row>
    <row r="12" spans="1:9">
      <c r="A12" s="19">
        <v>11</v>
      </c>
      <c r="B12" s="55" t="s">
        <v>31</v>
      </c>
      <c r="C12" s="55">
        <v>955</v>
      </c>
      <c r="D12" s="55">
        <v>1011</v>
      </c>
      <c r="E12" s="25">
        <f t="shared" si="0"/>
        <v>-56</v>
      </c>
      <c r="F12" s="26">
        <f t="shared" si="1"/>
        <v>-5.5390702274975272E-2</v>
      </c>
      <c r="G12" s="27"/>
      <c r="H12" s="33"/>
      <c r="I12" s="28"/>
    </row>
    <row r="13" spans="1:9">
      <c r="A13" s="19">
        <v>12</v>
      </c>
      <c r="B13" s="55" t="s">
        <v>256</v>
      </c>
      <c r="C13" s="55">
        <v>953</v>
      </c>
      <c r="D13" s="55">
        <v>1007</v>
      </c>
      <c r="E13" s="25">
        <f t="shared" si="0"/>
        <v>-54</v>
      </c>
      <c r="F13" s="26">
        <f t="shared" si="1"/>
        <v>-5.3624627606752732E-2</v>
      </c>
      <c r="G13" s="27"/>
      <c r="H13" s="33"/>
      <c r="I13" s="28"/>
    </row>
    <row r="14" spans="1:9">
      <c r="A14" s="19">
        <v>13</v>
      </c>
      <c r="B14" s="55" t="s">
        <v>32</v>
      </c>
      <c r="C14" s="55">
        <v>935</v>
      </c>
      <c r="D14" s="55">
        <v>843</v>
      </c>
      <c r="E14" s="25">
        <f t="shared" si="0"/>
        <v>92</v>
      </c>
      <c r="F14" s="26">
        <f t="shared" si="1"/>
        <v>0.10913404507710557</v>
      </c>
      <c r="G14" s="27"/>
      <c r="H14" s="33"/>
      <c r="I14" s="28"/>
    </row>
    <row r="15" spans="1:9">
      <c r="A15" s="19">
        <v>14</v>
      </c>
      <c r="B15" s="55" t="s">
        <v>164</v>
      </c>
      <c r="C15" s="55">
        <v>797</v>
      </c>
      <c r="D15" s="55">
        <v>765</v>
      </c>
      <c r="E15" s="25">
        <f t="shared" si="0"/>
        <v>32</v>
      </c>
      <c r="F15" s="26">
        <f t="shared" si="1"/>
        <v>4.1830065359477121E-2</v>
      </c>
      <c r="G15" s="27"/>
      <c r="H15" s="33"/>
      <c r="I15" s="28"/>
    </row>
    <row r="16" spans="1:9">
      <c r="A16" s="19">
        <v>15</v>
      </c>
      <c r="B16" s="55" t="s">
        <v>320</v>
      </c>
      <c r="C16" s="55">
        <v>770</v>
      </c>
      <c r="D16" s="55">
        <v>663</v>
      </c>
      <c r="E16" s="25">
        <f t="shared" si="0"/>
        <v>107</v>
      </c>
      <c r="F16" s="26">
        <f t="shared" si="1"/>
        <v>0.16138763197586728</v>
      </c>
      <c r="G16" s="27"/>
      <c r="H16" s="33"/>
      <c r="I16" s="28"/>
    </row>
    <row r="17" spans="1:9">
      <c r="A17" s="19">
        <v>16</v>
      </c>
      <c r="B17" s="55" t="s">
        <v>210</v>
      </c>
      <c r="C17" s="55">
        <v>740</v>
      </c>
      <c r="D17" s="55">
        <v>605</v>
      </c>
      <c r="E17" s="25">
        <f t="shared" si="0"/>
        <v>135</v>
      </c>
      <c r="F17" s="26">
        <f t="shared" si="1"/>
        <v>0.2231404958677686</v>
      </c>
      <c r="G17" s="27"/>
      <c r="H17" s="33"/>
      <c r="I17" s="28"/>
    </row>
    <row r="18" spans="1:9">
      <c r="A18" s="19">
        <v>17</v>
      </c>
      <c r="B18" s="55" t="s">
        <v>303</v>
      </c>
      <c r="C18" s="55">
        <v>735</v>
      </c>
      <c r="D18" s="55">
        <v>630</v>
      </c>
      <c r="E18" s="25">
        <f t="shared" si="0"/>
        <v>105</v>
      </c>
      <c r="F18" s="26">
        <f t="shared" si="1"/>
        <v>0.16666666666666666</v>
      </c>
      <c r="G18" s="42"/>
      <c r="H18" s="33"/>
      <c r="I18" s="28"/>
    </row>
    <row r="19" spans="1:9">
      <c r="A19" s="19">
        <v>18</v>
      </c>
      <c r="B19" s="55" t="s">
        <v>24</v>
      </c>
      <c r="C19" s="55">
        <v>733</v>
      </c>
      <c r="D19" s="55">
        <v>852</v>
      </c>
      <c r="E19" s="25">
        <f t="shared" si="0"/>
        <v>-119</v>
      </c>
      <c r="F19" s="26">
        <f t="shared" si="1"/>
        <v>-0.13967136150234741</v>
      </c>
      <c r="G19" s="42"/>
      <c r="H19" s="33"/>
      <c r="I19" s="28"/>
    </row>
    <row r="20" spans="1:9">
      <c r="A20" s="19">
        <v>19</v>
      </c>
      <c r="B20" s="55" t="s">
        <v>25</v>
      </c>
      <c r="C20" s="55">
        <v>705</v>
      </c>
      <c r="D20" s="55">
        <v>739</v>
      </c>
      <c r="E20" s="25">
        <f t="shared" si="0"/>
        <v>-34</v>
      </c>
      <c r="F20" s="26">
        <f t="shared" si="1"/>
        <v>-4.6008119079837616E-2</v>
      </c>
      <c r="G20" s="27"/>
      <c r="H20" s="33"/>
      <c r="I20" s="28"/>
    </row>
    <row r="21" spans="1:9">
      <c r="A21" s="19">
        <v>20</v>
      </c>
      <c r="B21" s="55" t="s">
        <v>165</v>
      </c>
      <c r="C21" s="55">
        <v>675</v>
      </c>
      <c r="D21" s="55">
        <v>591</v>
      </c>
      <c r="E21" s="25">
        <f t="shared" si="0"/>
        <v>84</v>
      </c>
      <c r="F21" s="26">
        <f t="shared" si="1"/>
        <v>0.14213197969543148</v>
      </c>
      <c r="G21" s="27"/>
      <c r="H21" s="33"/>
      <c r="I21" s="28"/>
    </row>
    <row r="22" spans="1:9">
      <c r="A22" s="19"/>
      <c r="B22" s="34" t="s">
        <v>260</v>
      </c>
      <c r="C22" s="35">
        <f>SUM(C2:C21)</f>
        <v>22837</v>
      </c>
      <c r="D22" s="35">
        <f>SUM(D2:D21)</f>
        <v>22550</v>
      </c>
      <c r="E22" s="22">
        <f t="shared" si="0"/>
        <v>287</v>
      </c>
      <c r="F22" s="36">
        <f>E22/D22</f>
        <v>1.2727272727272728E-2</v>
      </c>
      <c r="H22" s="35"/>
      <c r="I22" s="35"/>
    </row>
    <row r="23" spans="1:9">
      <c r="A23" s="19"/>
      <c r="F23" s="38"/>
    </row>
    <row r="24" spans="1:9">
      <c r="A24" s="19"/>
      <c r="F24" s="38"/>
    </row>
    <row r="25" spans="1:9">
      <c r="A25" s="19"/>
      <c r="F25" s="38"/>
    </row>
    <row r="26" spans="1:9">
      <c r="F26" s="38"/>
    </row>
    <row r="27" spans="1:9">
      <c r="F27" s="38"/>
    </row>
    <row r="28" spans="1:9">
      <c r="F28" s="38"/>
    </row>
    <row r="29" spans="1:9">
      <c r="F29" s="38"/>
    </row>
    <row r="30" spans="1:9">
      <c r="F30" s="38"/>
    </row>
    <row r="31" spans="1:9">
      <c r="F31" s="38"/>
    </row>
    <row r="32" spans="1:9">
      <c r="F32" s="38"/>
    </row>
    <row r="33" spans="6:6">
      <c r="F33" s="38"/>
    </row>
    <row r="34" spans="6:6">
      <c r="F34" s="38"/>
    </row>
    <row r="35" spans="6:6">
      <c r="F35" s="38"/>
    </row>
    <row r="36" spans="6:6">
      <c r="F36" s="38"/>
    </row>
    <row r="37" spans="6:6">
      <c r="F37" s="38"/>
    </row>
    <row r="38" spans="6:6">
      <c r="F38" s="38"/>
    </row>
    <row r="39" spans="6:6">
      <c r="F39" s="38"/>
    </row>
    <row r="40" spans="6:6">
      <c r="F40" s="38"/>
    </row>
    <row r="41" spans="6:6">
      <c r="F41" s="38"/>
    </row>
    <row r="42" spans="6:6">
      <c r="F42" s="38"/>
    </row>
    <row r="43" spans="6:6">
      <c r="F43" s="38"/>
    </row>
    <row r="44" spans="6:6">
      <c r="F44" s="38"/>
    </row>
    <row r="45" spans="6:6">
      <c r="F45" s="38"/>
    </row>
    <row r="46" spans="6:6">
      <c r="F46" s="38"/>
    </row>
    <row r="47" spans="6:6">
      <c r="F47" s="38"/>
    </row>
    <row r="48" spans="6:6">
      <c r="F48" s="38"/>
    </row>
    <row r="49" spans="6:6">
      <c r="F49" s="38"/>
    </row>
    <row r="50" spans="6:6">
      <c r="F50" s="38"/>
    </row>
    <row r="51" spans="6:6">
      <c r="F51" s="38"/>
    </row>
    <row r="52" spans="6:6">
      <c r="F52" s="38"/>
    </row>
    <row r="53" spans="6:6">
      <c r="F53" s="38"/>
    </row>
    <row r="54" spans="6:6">
      <c r="F54" s="38"/>
    </row>
    <row r="55" spans="6:6">
      <c r="F55" s="38"/>
    </row>
    <row r="56" spans="6:6">
      <c r="F56" s="38"/>
    </row>
    <row r="57" spans="6:6">
      <c r="F57" s="38"/>
    </row>
    <row r="58" spans="6:6">
      <c r="F58" s="38"/>
    </row>
    <row r="59" spans="6:6">
      <c r="F59" s="38"/>
    </row>
    <row r="60" spans="6:6">
      <c r="F60" s="38"/>
    </row>
    <row r="61" spans="6:6">
      <c r="F61" s="38"/>
    </row>
    <row r="62" spans="6:6">
      <c r="F62" s="38"/>
    </row>
    <row r="63" spans="6:6">
      <c r="F63" s="38"/>
    </row>
    <row r="64" spans="6:6">
      <c r="F64" s="38"/>
    </row>
    <row r="65" spans="6:6">
      <c r="F65" s="38"/>
    </row>
    <row r="66" spans="6:6">
      <c r="F66" s="38"/>
    </row>
    <row r="67" spans="6:6">
      <c r="F67" s="38"/>
    </row>
    <row r="68" spans="6:6">
      <c r="F68" s="38"/>
    </row>
    <row r="69" spans="6:6">
      <c r="F69" s="38"/>
    </row>
    <row r="70" spans="6:6">
      <c r="F70" s="38"/>
    </row>
    <row r="71" spans="6:6">
      <c r="F71" s="38"/>
    </row>
    <row r="72" spans="6:6">
      <c r="F72" s="38"/>
    </row>
    <row r="73" spans="6:6">
      <c r="F73" s="38"/>
    </row>
    <row r="74" spans="6:6">
      <c r="F74" s="38"/>
    </row>
    <row r="75" spans="6:6">
      <c r="F75" s="38"/>
    </row>
    <row r="76" spans="6:6">
      <c r="F76" s="38"/>
    </row>
    <row r="77" spans="6:6">
      <c r="F77" s="38"/>
    </row>
    <row r="78" spans="6:6">
      <c r="F78" s="38"/>
    </row>
    <row r="79" spans="6:6">
      <c r="F79" s="38"/>
    </row>
    <row r="80" spans="6:6">
      <c r="F80" s="38"/>
    </row>
    <row r="81" spans="6:6">
      <c r="F81" s="38"/>
    </row>
    <row r="82" spans="6:6">
      <c r="F82" s="38"/>
    </row>
    <row r="83" spans="6:6">
      <c r="F83" s="38"/>
    </row>
    <row r="84" spans="6:6">
      <c r="F84" s="38"/>
    </row>
    <row r="85" spans="6:6">
      <c r="F85" s="38"/>
    </row>
    <row r="86" spans="6:6">
      <c r="F86" s="38"/>
    </row>
    <row r="87" spans="6:6">
      <c r="F87" s="38"/>
    </row>
    <row r="88" spans="6:6">
      <c r="F88" s="38"/>
    </row>
    <row r="89" spans="6:6">
      <c r="F89" s="38"/>
    </row>
    <row r="90" spans="6:6">
      <c r="F90" s="38"/>
    </row>
    <row r="91" spans="6:6">
      <c r="F91" s="38"/>
    </row>
    <row r="92" spans="6:6">
      <c r="F92" s="38"/>
    </row>
    <row r="93" spans="6:6">
      <c r="F93" s="38"/>
    </row>
    <row r="94" spans="6:6">
      <c r="F94" s="38"/>
    </row>
    <row r="95" spans="6:6">
      <c r="F95" s="38"/>
    </row>
    <row r="96" spans="6:6">
      <c r="F96" s="38"/>
    </row>
    <row r="97" spans="6:6">
      <c r="F97" s="38"/>
    </row>
    <row r="98" spans="6:6">
      <c r="F98" s="38"/>
    </row>
    <row r="99" spans="6:6">
      <c r="F99" s="38"/>
    </row>
    <row r="100" spans="6:6">
      <c r="F100" s="38"/>
    </row>
    <row r="101" spans="6:6">
      <c r="F101" s="38"/>
    </row>
    <row r="102" spans="6:6">
      <c r="F102" s="38"/>
    </row>
    <row r="103" spans="6:6">
      <c r="F103" s="38"/>
    </row>
    <row r="104" spans="6:6">
      <c r="F104" s="38"/>
    </row>
    <row r="105" spans="6:6">
      <c r="F105" s="38"/>
    </row>
    <row r="106" spans="6:6">
      <c r="F106" s="38"/>
    </row>
    <row r="107" spans="6:6">
      <c r="F107" s="38"/>
    </row>
    <row r="108" spans="6:6">
      <c r="F108" s="38"/>
    </row>
    <row r="109" spans="6:6">
      <c r="F109" s="38"/>
    </row>
    <row r="110" spans="6:6">
      <c r="F110" s="38"/>
    </row>
    <row r="111" spans="6:6">
      <c r="F111" s="38"/>
    </row>
    <row r="112" spans="6:6">
      <c r="F112" s="38"/>
    </row>
    <row r="113" spans="6:6">
      <c r="F113" s="38"/>
    </row>
    <row r="114" spans="6:6">
      <c r="F114" s="38"/>
    </row>
    <row r="115" spans="6:6">
      <c r="F115" s="38"/>
    </row>
    <row r="116" spans="6:6">
      <c r="F116" s="38"/>
    </row>
    <row r="117" spans="6:6">
      <c r="F117" s="38"/>
    </row>
    <row r="118" spans="6:6">
      <c r="F118" s="38"/>
    </row>
    <row r="119" spans="6:6">
      <c r="F119" s="38"/>
    </row>
    <row r="120" spans="6:6">
      <c r="F120" s="38"/>
    </row>
    <row r="121" spans="6:6">
      <c r="F121" s="38"/>
    </row>
    <row r="122" spans="6:6">
      <c r="F122" s="38"/>
    </row>
    <row r="123" spans="6:6">
      <c r="F123" s="38"/>
    </row>
    <row r="124" spans="6:6">
      <c r="F124" s="38"/>
    </row>
    <row r="125" spans="6:6">
      <c r="F125" s="38"/>
    </row>
    <row r="126" spans="6:6">
      <c r="F126" s="38"/>
    </row>
    <row r="127" spans="6:6">
      <c r="F127" s="38"/>
    </row>
    <row r="128" spans="6:6">
      <c r="F128" s="38"/>
    </row>
    <row r="129" spans="6:6">
      <c r="F129" s="38"/>
    </row>
    <row r="130" spans="6:6">
      <c r="F130" s="38"/>
    </row>
    <row r="131" spans="6:6">
      <c r="F131" s="38"/>
    </row>
    <row r="132" spans="6:6">
      <c r="F132" s="38"/>
    </row>
    <row r="133" spans="6:6">
      <c r="F133" s="38"/>
    </row>
    <row r="134" spans="6:6">
      <c r="F134" s="38"/>
    </row>
    <row r="135" spans="6:6">
      <c r="F135" s="38"/>
    </row>
    <row r="136" spans="6:6">
      <c r="F136" s="38"/>
    </row>
    <row r="137" spans="6:6">
      <c r="F137" s="38"/>
    </row>
    <row r="138" spans="6:6">
      <c r="F138" s="38"/>
    </row>
    <row r="139" spans="6:6">
      <c r="F139" s="38"/>
    </row>
    <row r="140" spans="6:6">
      <c r="F140" s="38"/>
    </row>
    <row r="141" spans="6:6">
      <c r="F141" s="38"/>
    </row>
    <row r="142" spans="6:6">
      <c r="F142" s="38"/>
    </row>
    <row r="143" spans="6:6">
      <c r="F143" s="38"/>
    </row>
    <row r="144" spans="6:6">
      <c r="F144" s="38"/>
    </row>
    <row r="145" spans="6:6">
      <c r="F145" s="38"/>
    </row>
    <row r="146" spans="6:6">
      <c r="F146" s="38"/>
    </row>
    <row r="147" spans="6:6">
      <c r="F147" s="38"/>
    </row>
    <row r="148" spans="6:6">
      <c r="F148" s="38"/>
    </row>
    <row r="149" spans="6:6">
      <c r="F149" s="38"/>
    </row>
    <row r="150" spans="6:6">
      <c r="F150" s="38"/>
    </row>
    <row r="151" spans="6:6">
      <c r="F151" s="38"/>
    </row>
    <row r="152" spans="6:6">
      <c r="F152" s="38"/>
    </row>
    <row r="153" spans="6:6">
      <c r="F153" s="38"/>
    </row>
    <row r="154" spans="6:6">
      <c r="F154" s="38"/>
    </row>
    <row r="155" spans="6:6">
      <c r="F155" s="38"/>
    </row>
    <row r="156" spans="6:6">
      <c r="F156" s="38"/>
    </row>
    <row r="157" spans="6:6">
      <c r="F157" s="38"/>
    </row>
    <row r="158" spans="6:6">
      <c r="F158" s="38"/>
    </row>
    <row r="159" spans="6:6">
      <c r="F159" s="38"/>
    </row>
    <row r="160" spans="6:6">
      <c r="F160" s="38"/>
    </row>
    <row r="161" spans="6:6">
      <c r="F161" s="38"/>
    </row>
    <row r="162" spans="6:6">
      <c r="F162" s="38"/>
    </row>
    <row r="163" spans="6:6">
      <c r="F163" s="38"/>
    </row>
    <row r="164" spans="6:6">
      <c r="F164" s="38"/>
    </row>
    <row r="165" spans="6:6">
      <c r="F165" s="38"/>
    </row>
    <row r="166" spans="6:6">
      <c r="F166" s="38"/>
    </row>
    <row r="167" spans="6:6">
      <c r="F167" s="38"/>
    </row>
    <row r="168" spans="6:6">
      <c r="F168" s="38"/>
    </row>
    <row r="169" spans="6:6">
      <c r="F169" s="38"/>
    </row>
    <row r="170" spans="6:6">
      <c r="F170" s="38"/>
    </row>
    <row r="171" spans="6:6">
      <c r="F171" s="38"/>
    </row>
    <row r="172" spans="6:6">
      <c r="F172" s="38"/>
    </row>
    <row r="173" spans="6:6">
      <c r="F173" s="38"/>
    </row>
    <row r="174" spans="6:6">
      <c r="F174" s="38"/>
    </row>
    <row r="175" spans="6:6">
      <c r="F175" s="38"/>
    </row>
    <row r="176" spans="6:6">
      <c r="F176" s="38"/>
    </row>
    <row r="177" spans="6:6">
      <c r="F177" s="38"/>
    </row>
    <row r="178" spans="6:6">
      <c r="F178" s="38"/>
    </row>
    <row r="179" spans="6:6">
      <c r="F179" s="38"/>
    </row>
    <row r="180" spans="6:6">
      <c r="F180" s="38"/>
    </row>
    <row r="181" spans="6:6">
      <c r="F181" s="38"/>
    </row>
    <row r="182" spans="6:6">
      <c r="F182" s="38"/>
    </row>
    <row r="183" spans="6:6">
      <c r="F183" s="38"/>
    </row>
    <row r="184" spans="6:6">
      <c r="F184" s="38"/>
    </row>
    <row r="185" spans="6:6">
      <c r="F185" s="38"/>
    </row>
    <row r="186" spans="6:6">
      <c r="F186" s="38"/>
    </row>
    <row r="187" spans="6:6">
      <c r="F187" s="38"/>
    </row>
    <row r="188" spans="6:6">
      <c r="F188" s="38"/>
    </row>
    <row r="189" spans="6:6">
      <c r="F189" s="38"/>
    </row>
    <row r="190" spans="6:6">
      <c r="F190" s="38"/>
    </row>
    <row r="191" spans="6:6">
      <c r="F191" s="38"/>
    </row>
    <row r="192" spans="6:6">
      <c r="F192" s="38"/>
    </row>
    <row r="193" spans="6:6">
      <c r="F193" s="38"/>
    </row>
    <row r="194" spans="6:6">
      <c r="F194" s="38"/>
    </row>
    <row r="195" spans="6:6">
      <c r="F195" s="38"/>
    </row>
    <row r="196" spans="6:6">
      <c r="F196" s="38"/>
    </row>
    <row r="197" spans="6:6">
      <c r="F197" s="38"/>
    </row>
    <row r="198" spans="6:6">
      <c r="F198" s="38"/>
    </row>
    <row r="199" spans="6:6">
      <c r="F199" s="38"/>
    </row>
    <row r="200" spans="6:6">
      <c r="F200" s="38"/>
    </row>
    <row r="201" spans="6:6">
      <c r="F201" s="38"/>
    </row>
    <row r="202" spans="6:6">
      <c r="F202" s="38"/>
    </row>
    <row r="203" spans="6:6">
      <c r="F203" s="38"/>
    </row>
    <row r="204" spans="6:6">
      <c r="F204" s="38"/>
    </row>
    <row r="205" spans="6:6">
      <c r="F205" s="38"/>
    </row>
    <row r="206" spans="6:6">
      <c r="F206" s="38"/>
    </row>
    <row r="207" spans="6:6">
      <c r="F207" s="38"/>
    </row>
    <row r="208" spans="6:6">
      <c r="F208" s="38"/>
    </row>
    <row r="209" spans="6:6">
      <c r="F209" s="38"/>
    </row>
    <row r="210" spans="6:6">
      <c r="F210" s="38"/>
    </row>
    <row r="211" spans="6:6">
      <c r="F211" s="38"/>
    </row>
    <row r="212" spans="6:6">
      <c r="F212" s="38"/>
    </row>
    <row r="213" spans="6:6">
      <c r="F213" s="38"/>
    </row>
    <row r="214" spans="6:6">
      <c r="F214" s="38"/>
    </row>
    <row r="215" spans="6:6">
      <c r="F215" s="38"/>
    </row>
    <row r="216" spans="6:6">
      <c r="F216" s="38"/>
    </row>
    <row r="217" spans="6:6">
      <c r="F217" s="38"/>
    </row>
    <row r="218" spans="6:6">
      <c r="F218" s="38"/>
    </row>
    <row r="219" spans="6:6">
      <c r="F219" s="38"/>
    </row>
    <row r="220" spans="6:6">
      <c r="F220" s="38"/>
    </row>
    <row r="221" spans="6:6">
      <c r="F221" s="38"/>
    </row>
    <row r="222" spans="6:6">
      <c r="F222" s="38"/>
    </row>
    <row r="223" spans="6:6">
      <c r="F223" s="38"/>
    </row>
    <row r="224" spans="6:6">
      <c r="F224" s="38"/>
    </row>
    <row r="225" spans="6:6">
      <c r="F225" s="38"/>
    </row>
    <row r="226" spans="6:6">
      <c r="F226" s="38"/>
    </row>
    <row r="227" spans="6:6">
      <c r="F227" s="38"/>
    </row>
    <row r="228" spans="6:6">
      <c r="F228" s="38"/>
    </row>
    <row r="229" spans="6:6">
      <c r="F229" s="38"/>
    </row>
    <row r="230" spans="6:6">
      <c r="F230" s="38"/>
    </row>
    <row r="231" spans="6:6">
      <c r="F231" s="38"/>
    </row>
    <row r="232" spans="6:6">
      <c r="F232" s="38"/>
    </row>
    <row r="233" spans="6:6">
      <c r="F233" s="38"/>
    </row>
    <row r="234" spans="6:6">
      <c r="F234" s="38"/>
    </row>
    <row r="235" spans="6:6">
      <c r="F235" s="38"/>
    </row>
    <row r="236" spans="6:6">
      <c r="F236" s="38"/>
    </row>
    <row r="237" spans="6:6">
      <c r="F237" s="38"/>
    </row>
    <row r="238" spans="6:6">
      <c r="F238" s="38"/>
    </row>
    <row r="239" spans="6:6">
      <c r="F239" s="38"/>
    </row>
    <row r="240" spans="6:6">
      <c r="F240" s="38"/>
    </row>
    <row r="241" spans="6:6">
      <c r="F241" s="38"/>
    </row>
    <row r="242" spans="6:6">
      <c r="F242" s="38"/>
    </row>
    <row r="243" spans="6:6">
      <c r="F243" s="38"/>
    </row>
    <row r="244" spans="6:6">
      <c r="F244" s="38"/>
    </row>
    <row r="245" spans="6:6">
      <c r="F245" s="38"/>
    </row>
    <row r="246" spans="6:6">
      <c r="F246" s="38"/>
    </row>
    <row r="247" spans="6:6">
      <c r="F247" s="38"/>
    </row>
    <row r="248" spans="6:6">
      <c r="F248" s="38"/>
    </row>
    <row r="249" spans="6:6">
      <c r="F249" s="38"/>
    </row>
    <row r="250" spans="6:6">
      <c r="F250" s="38"/>
    </row>
    <row r="251" spans="6:6">
      <c r="F251" s="38"/>
    </row>
    <row r="252" spans="6:6">
      <c r="F252" s="38"/>
    </row>
    <row r="253" spans="6:6">
      <c r="F253" s="38"/>
    </row>
    <row r="254" spans="6:6">
      <c r="F254" s="38"/>
    </row>
    <row r="255" spans="6:6">
      <c r="F255" s="38"/>
    </row>
    <row r="256" spans="6:6">
      <c r="F256" s="38"/>
    </row>
    <row r="257" spans="6:6">
      <c r="F257" s="38"/>
    </row>
    <row r="258" spans="6:6">
      <c r="F258" s="38"/>
    </row>
    <row r="259" spans="6:6">
      <c r="F259" s="38"/>
    </row>
    <row r="260" spans="6:6">
      <c r="F260" s="38"/>
    </row>
    <row r="261" spans="6:6">
      <c r="F261" s="38"/>
    </row>
    <row r="262" spans="6:6">
      <c r="F262" s="38"/>
    </row>
    <row r="263" spans="6:6">
      <c r="F263" s="38"/>
    </row>
    <row r="264" spans="6:6">
      <c r="F264" s="38"/>
    </row>
    <row r="265" spans="6:6">
      <c r="F265" s="38"/>
    </row>
  </sheetData>
  <phoneticPr fontId="0" type="noConversion"/>
  <pageMargins left="0.74803149606299213" right="0.15748031496062992" top="1.1023622047244095" bottom="0.98425196850393704" header="0.51181102362204722" footer="0.51181102362204722"/>
  <pageSetup paperSize="9" orientation="portrait" r:id="rId1"/>
  <headerFooter alignWithMargins="0">
    <oddHeader xml:space="preserve">&amp;L&amp;"-,Fet"SVENSKA KENNELKLUBBEN
    REGISTRERING 2010&amp;C&amp;"-,Fet"&amp;14&amp;A&amp;R&amp;"-,Fet"SKK &amp;D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22"/>
  <sheetViews>
    <sheetView workbookViewId="0">
      <pane ySplit="3" topLeftCell="A289" activePane="bottomLeft" state="frozen"/>
      <selection pane="bottomLeft" activeCell="A318" sqref="A318:XFD318"/>
    </sheetView>
  </sheetViews>
  <sheetFormatPr defaultRowHeight="15"/>
  <cols>
    <col min="1" max="1" width="35.875" style="55" customWidth="1"/>
    <col min="2" max="3" width="9.625" style="55" bestFit="1" customWidth="1"/>
    <col min="4" max="4" width="9.875" style="55" bestFit="1" customWidth="1"/>
    <col min="5" max="5" width="9.75" style="55" bestFit="1" customWidth="1"/>
    <col min="6" max="16384" width="9" style="55"/>
  </cols>
  <sheetData>
    <row r="1" spans="1:6" ht="18.75">
      <c r="A1" s="60" t="s">
        <v>250</v>
      </c>
      <c r="B1" s="61">
        <v>2010</v>
      </c>
      <c r="C1" s="61">
        <v>2009</v>
      </c>
      <c r="D1" s="58" t="s">
        <v>1</v>
      </c>
      <c r="E1" s="59" t="s">
        <v>2</v>
      </c>
      <c r="F1" s="62"/>
    </row>
    <row r="2" spans="1:6" ht="18.75">
      <c r="A2" s="63"/>
      <c r="B2" s="64"/>
      <c r="C2" s="64"/>
      <c r="D2" s="62"/>
      <c r="E2" s="62"/>
      <c r="F2" s="62"/>
    </row>
    <row r="3" spans="1:6" ht="18.75">
      <c r="A3" s="63" t="s">
        <v>0</v>
      </c>
      <c r="B3" s="63">
        <f>SUM(B5:B322)</f>
        <v>57900</v>
      </c>
      <c r="C3" s="63">
        <f>SUM(C5:C322)</f>
        <v>58712</v>
      </c>
      <c r="D3" s="63">
        <f>B3-C3</f>
        <v>-812</v>
      </c>
      <c r="E3" s="65">
        <f>D3/C3</f>
        <v>-1.3830222101103693E-2</v>
      </c>
      <c r="F3" s="62"/>
    </row>
    <row r="4" spans="1:6" ht="18.75">
      <c r="A4" s="63"/>
      <c r="B4" s="63"/>
      <c r="C4" s="63"/>
      <c r="D4" s="62"/>
      <c r="E4" s="62"/>
      <c r="F4" s="62"/>
    </row>
    <row r="5" spans="1:6">
      <c r="A5" s="55" t="s">
        <v>162</v>
      </c>
      <c r="B5" s="55">
        <v>64</v>
      </c>
      <c r="C5" s="55">
        <v>76</v>
      </c>
      <c r="D5" s="55">
        <f t="shared" ref="D5:D68" si="0">B5-C5</f>
        <v>-12</v>
      </c>
      <c r="E5" s="56">
        <f>D5/C5</f>
        <v>-0.15789473684210525</v>
      </c>
    </row>
    <row r="6" spans="1:6">
      <c r="A6" s="55" t="s">
        <v>187</v>
      </c>
      <c r="B6" s="55">
        <v>69</v>
      </c>
      <c r="C6" s="55">
        <v>101</v>
      </c>
      <c r="D6" s="55">
        <f t="shared" si="0"/>
        <v>-32</v>
      </c>
      <c r="E6" s="56">
        <f>D6/C6</f>
        <v>-0.31683168316831684</v>
      </c>
    </row>
    <row r="7" spans="1:6">
      <c r="A7" s="55" t="s">
        <v>323</v>
      </c>
      <c r="B7" s="55">
        <v>1</v>
      </c>
      <c r="C7" s="55">
        <v>0</v>
      </c>
      <c r="D7" s="55">
        <f t="shared" si="0"/>
        <v>1</v>
      </c>
      <c r="E7" s="56"/>
    </row>
    <row r="8" spans="1:6">
      <c r="A8" s="55" t="s">
        <v>229</v>
      </c>
      <c r="B8" s="55">
        <v>86</v>
      </c>
      <c r="C8" s="55">
        <v>67</v>
      </c>
      <c r="D8" s="55">
        <f t="shared" si="0"/>
        <v>19</v>
      </c>
      <c r="E8" s="56">
        <f t="shared" ref="E8:E17" si="1">D8/C8</f>
        <v>0.28358208955223879</v>
      </c>
    </row>
    <row r="9" spans="1:6">
      <c r="A9" s="55" t="s">
        <v>121</v>
      </c>
      <c r="B9" s="55">
        <v>18</v>
      </c>
      <c r="C9" s="55">
        <v>14</v>
      </c>
      <c r="D9" s="55">
        <f t="shared" si="0"/>
        <v>4</v>
      </c>
      <c r="E9" s="56">
        <f t="shared" si="1"/>
        <v>0.2857142857142857</v>
      </c>
    </row>
    <row r="10" spans="1:6">
      <c r="A10" s="55" t="s">
        <v>232</v>
      </c>
      <c r="B10" s="55">
        <v>120</v>
      </c>
      <c r="C10" s="55">
        <v>176</v>
      </c>
      <c r="D10" s="55">
        <f t="shared" si="0"/>
        <v>-56</v>
      </c>
      <c r="E10" s="56">
        <f t="shared" si="1"/>
        <v>-0.31818181818181818</v>
      </c>
    </row>
    <row r="11" spans="1:6">
      <c r="A11" s="55" t="s">
        <v>150</v>
      </c>
      <c r="B11" s="55">
        <v>16</v>
      </c>
      <c r="C11" s="55">
        <v>25</v>
      </c>
      <c r="D11" s="55">
        <f t="shared" si="0"/>
        <v>-9</v>
      </c>
      <c r="E11" s="56">
        <f t="shared" si="1"/>
        <v>-0.36</v>
      </c>
    </row>
    <row r="12" spans="1:6">
      <c r="A12" s="55" t="s">
        <v>282</v>
      </c>
      <c r="B12" s="55">
        <v>48</v>
      </c>
      <c r="C12" s="55">
        <v>79</v>
      </c>
      <c r="D12" s="55">
        <f t="shared" si="0"/>
        <v>-31</v>
      </c>
      <c r="E12" s="56">
        <f t="shared" si="1"/>
        <v>-0.39240506329113922</v>
      </c>
    </row>
    <row r="13" spans="1:6">
      <c r="A13" s="55" t="s">
        <v>329</v>
      </c>
      <c r="B13" s="55">
        <v>14</v>
      </c>
      <c r="C13" s="55">
        <v>2</v>
      </c>
      <c r="D13" s="55">
        <f t="shared" si="0"/>
        <v>12</v>
      </c>
      <c r="E13" s="56">
        <f t="shared" si="1"/>
        <v>6</v>
      </c>
    </row>
    <row r="14" spans="1:6">
      <c r="A14" s="55" t="s">
        <v>188</v>
      </c>
      <c r="B14" s="55">
        <v>494</v>
      </c>
      <c r="C14" s="55">
        <v>498</v>
      </c>
      <c r="D14" s="55">
        <f t="shared" si="0"/>
        <v>-4</v>
      </c>
      <c r="E14" s="56">
        <f t="shared" si="1"/>
        <v>-8.0321285140562242E-3</v>
      </c>
    </row>
    <row r="15" spans="1:6">
      <c r="A15" s="55" t="s">
        <v>57</v>
      </c>
      <c r="B15" s="55">
        <v>329</v>
      </c>
      <c r="C15" s="55">
        <v>373</v>
      </c>
      <c r="D15" s="55">
        <f t="shared" si="0"/>
        <v>-44</v>
      </c>
      <c r="E15" s="56">
        <f t="shared" si="1"/>
        <v>-0.11796246648793565</v>
      </c>
    </row>
    <row r="16" spans="1:6">
      <c r="A16" s="55" t="s">
        <v>145</v>
      </c>
      <c r="B16" s="55">
        <v>0</v>
      </c>
      <c r="C16" s="55">
        <v>11</v>
      </c>
      <c r="D16" s="55">
        <f t="shared" si="0"/>
        <v>-11</v>
      </c>
      <c r="E16" s="56">
        <f t="shared" si="1"/>
        <v>-1</v>
      </c>
    </row>
    <row r="17" spans="1:5">
      <c r="A17" s="55" t="s">
        <v>336</v>
      </c>
      <c r="B17" s="55">
        <v>12</v>
      </c>
      <c r="C17" s="55">
        <v>1</v>
      </c>
      <c r="D17" s="55">
        <f t="shared" si="0"/>
        <v>11</v>
      </c>
      <c r="E17" s="56">
        <f t="shared" si="1"/>
        <v>11</v>
      </c>
    </row>
    <row r="18" spans="1:5">
      <c r="A18" s="55" t="s">
        <v>141</v>
      </c>
      <c r="B18" s="55">
        <v>1</v>
      </c>
      <c r="C18" s="55">
        <v>0</v>
      </c>
      <c r="D18" s="55">
        <f t="shared" si="0"/>
        <v>1</v>
      </c>
      <c r="E18" s="56"/>
    </row>
    <row r="19" spans="1:5">
      <c r="A19" s="55" t="s">
        <v>240</v>
      </c>
      <c r="B19" s="55">
        <v>23</v>
      </c>
      <c r="C19" s="55">
        <v>34</v>
      </c>
      <c r="D19" s="55">
        <f t="shared" si="0"/>
        <v>-11</v>
      </c>
      <c r="E19" s="56">
        <f>D19/C19</f>
        <v>-0.3235294117647059</v>
      </c>
    </row>
    <row r="20" spans="1:5">
      <c r="A20" s="55" t="s">
        <v>241</v>
      </c>
      <c r="B20" s="55">
        <v>157</v>
      </c>
      <c r="C20" s="55">
        <v>185</v>
      </c>
      <c r="D20" s="55">
        <f t="shared" si="0"/>
        <v>-28</v>
      </c>
      <c r="E20" s="56">
        <f>D20/C20</f>
        <v>-0.15135135135135136</v>
      </c>
    </row>
    <row r="21" spans="1:5">
      <c r="A21" s="55" t="s">
        <v>160</v>
      </c>
      <c r="B21" s="55">
        <v>342</v>
      </c>
      <c r="C21" s="55">
        <v>286</v>
      </c>
      <c r="D21" s="55">
        <f t="shared" si="0"/>
        <v>56</v>
      </c>
      <c r="E21" s="56">
        <f>D21/C21</f>
        <v>0.19580419580419581</v>
      </c>
    </row>
    <row r="22" spans="1:5">
      <c r="A22" s="55" t="s">
        <v>278</v>
      </c>
      <c r="B22" s="55">
        <v>64</v>
      </c>
      <c r="C22" s="55">
        <v>42</v>
      </c>
      <c r="D22" s="55">
        <f t="shared" si="0"/>
        <v>22</v>
      </c>
      <c r="E22" s="56">
        <f>D22/C22</f>
        <v>0.52380952380952384</v>
      </c>
    </row>
    <row r="23" spans="1:5">
      <c r="A23" s="55" t="s">
        <v>222</v>
      </c>
      <c r="B23" s="55">
        <v>162</v>
      </c>
      <c r="C23" s="55">
        <v>167</v>
      </c>
      <c r="D23" s="55">
        <f t="shared" si="0"/>
        <v>-5</v>
      </c>
      <c r="E23" s="56">
        <f>D23/C23</f>
        <v>-2.9940119760479042E-2</v>
      </c>
    </row>
    <row r="24" spans="1:5">
      <c r="A24" s="55" t="s">
        <v>314</v>
      </c>
      <c r="B24" s="55">
        <v>5</v>
      </c>
      <c r="C24" s="55">
        <v>0</v>
      </c>
      <c r="D24" s="55">
        <f t="shared" si="0"/>
        <v>5</v>
      </c>
      <c r="E24" s="56"/>
    </row>
    <row r="25" spans="1:5">
      <c r="A25" s="55" t="s">
        <v>266</v>
      </c>
      <c r="B25" s="55">
        <v>33</v>
      </c>
      <c r="C25" s="55">
        <v>22</v>
      </c>
      <c r="D25" s="55">
        <f t="shared" si="0"/>
        <v>11</v>
      </c>
      <c r="E25" s="56">
        <f t="shared" ref="E25:E45" si="2">D25/C25</f>
        <v>0.5</v>
      </c>
    </row>
    <row r="26" spans="1:5">
      <c r="A26" s="55" t="s">
        <v>129</v>
      </c>
      <c r="B26" s="55">
        <v>101</v>
      </c>
      <c r="C26" s="55">
        <v>104</v>
      </c>
      <c r="D26" s="55">
        <f t="shared" si="0"/>
        <v>-3</v>
      </c>
      <c r="E26" s="56">
        <f t="shared" si="2"/>
        <v>-2.8846153846153848E-2</v>
      </c>
    </row>
    <row r="27" spans="1:5">
      <c r="A27" s="55" t="s">
        <v>53</v>
      </c>
      <c r="B27" s="55">
        <v>56</v>
      </c>
      <c r="C27" s="55">
        <v>62</v>
      </c>
      <c r="D27" s="55">
        <f t="shared" si="0"/>
        <v>-6</v>
      </c>
      <c r="E27" s="56">
        <f t="shared" si="2"/>
        <v>-9.6774193548387094E-2</v>
      </c>
    </row>
    <row r="28" spans="1:5">
      <c r="A28" s="55" t="s">
        <v>192</v>
      </c>
      <c r="B28" s="55">
        <v>149</v>
      </c>
      <c r="C28" s="55">
        <v>111</v>
      </c>
      <c r="D28" s="55">
        <f t="shared" si="0"/>
        <v>38</v>
      </c>
      <c r="E28" s="56">
        <f t="shared" si="2"/>
        <v>0.34234234234234234</v>
      </c>
    </row>
    <row r="29" spans="1:5">
      <c r="A29" s="55" t="s">
        <v>65</v>
      </c>
      <c r="B29" s="55">
        <v>78</v>
      </c>
      <c r="C29" s="55">
        <v>77</v>
      </c>
      <c r="D29" s="55">
        <f t="shared" si="0"/>
        <v>1</v>
      </c>
      <c r="E29" s="56">
        <f t="shared" si="2"/>
        <v>1.2987012987012988E-2</v>
      </c>
    </row>
    <row r="30" spans="1:5">
      <c r="A30" s="55" t="s">
        <v>151</v>
      </c>
      <c r="B30" s="55">
        <v>62</v>
      </c>
      <c r="C30" s="55">
        <v>59</v>
      </c>
      <c r="D30" s="55">
        <f t="shared" si="0"/>
        <v>3</v>
      </c>
      <c r="E30" s="56">
        <f t="shared" si="2"/>
        <v>5.0847457627118647E-2</v>
      </c>
    </row>
    <row r="31" spans="1:5">
      <c r="A31" s="55" t="s">
        <v>47</v>
      </c>
      <c r="B31" s="55">
        <v>269</v>
      </c>
      <c r="C31" s="55">
        <v>354</v>
      </c>
      <c r="D31" s="55">
        <f t="shared" si="0"/>
        <v>-85</v>
      </c>
      <c r="E31" s="56">
        <f t="shared" si="2"/>
        <v>-0.24011299435028249</v>
      </c>
    </row>
    <row r="32" spans="1:5">
      <c r="A32" s="55" t="s">
        <v>196</v>
      </c>
      <c r="B32" s="55">
        <v>156</v>
      </c>
      <c r="C32" s="55">
        <v>228</v>
      </c>
      <c r="D32" s="55">
        <f t="shared" si="0"/>
        <v>-72</v>
      </c>
      <c r="E32" s="56">
        <f t="shared" si="2"/>
        <v>-0.31578947368421051</v>
      </c>
    </row>
    <row r="33" spans="1:5">
      <c r="A33" s="55" t="s">
        <v>76</v>
      </c>
      <c r="B33" s="55">
        <v>20</v>
      </c>
      <c r="C33" s="55">
        <v>30</v>
      </c>
      <c r="D33" s="55">
        <f t="shared" si="0"/>
        <v>-10</v>
      </c>
      <c r="E33" s="56">
        <f t="shared" si="2"/>
        <v>-0.33333333333333331</v>
      </c>
    </row>
    <row r="34" spans="1:5">
      <c r="A34" s="55" t="s">
        <v>119</v>
      </c>
      <c r="B34" s="55">
        <v>57</v>
      </c>
      <c r="C34" s="55">
        <v>67</v>
      </c>
      <c r="D34" s="55">
        <f t="shared" si="0"/>
        <v>-10</v>
      </c>
      <c r="E34" s="56">
        <f t="shared" si="2"/>
        <v>-0.14925373134328357</v>
      </c>
    </row>
    <row r="35" spans="1:5">
      <c r="A35" s="55" t="s">
        <v>85</v>
      </c>
      <c r="B35" s="55">
        <v>48</v>
      </c>
      <c r="C35" s="55">
        <v>75</v>
      </c>
      <c r="D35" s="55">
        <f t="shared" si="0"/>
        <v>-27</v>
      </c>
      <c r="E35" s="56">
        <f t="shared" si="2"/>
        <v>-0.36</v>
      </c>
    </row>
    <row r="36" spans="1:5">
      <c r="A36" s="55" t="s">
        <v>92</v>
      </c>
      <c r="B36" s="55">
        <v>7</v>
      </c>
      <c r="C36" s="55">
        <v>36</v>
      </c>
      <c r="D36" s="55">
        <f t="shared" si="0"/>
        <v>-29</v>
      </c>
      <c r="E36" s="56">
        <f t="shared" si="2"/>
        <v>-0.80555555555555558</v>
      </c>
    </row>
    <row r="37" spans="1:5">
      <c r="A37" s="55" t="s">
        <v>225</v>
      </c>
      <c r="B37" s="55">
        <v>149</v>
      </c>
      <c r="C37" s="55">
        <v>244</v>
      </c>
      <c r="D37" s="55">
        <f t="shared" si="0"/>
        <v>-95</v>
      </c>
      <c r="E37" s="56">
        <f t="shared" si="2"/>
        <v>-0.38934426229508196</v>
      </c>
    </row>
    <row r="38" spans="1:5">
      <c r="A38" s="55" t="s">
        <v>179</v>
      </c>
      <c r="B38" s="55">
        <v>79</v>
      </c>
      <c r="C38" s="55">
        <v>167</v>
      </c>
      <c r="D38" s="55">
        <f t="shared" si="0"/>
        <v>-88</v>
      </c>
      <c r="E38" s="56">
        <f t="shared" si="2"/>
        <v>-0.52694610778443118</v>
      </c>
    </row>
    <row r="39" spans="1:5">
      <c r="A39" s="55" t="s">
        <v>166</v>
      </c>
      <c r="B39" s="55">
        <v>24</v>
      </c>
      <c r="C39" s="55">
        <v>10</v>
      </c>
      <c r="D39" s="55">
        <f t="shared" si="0"/>
        <v>14</v>
      </c>
      <c r="E39" s="56">
        <f t="shared" si="2"/>
        <v>1.4</v>
      </c>
    </row>
    <row r="40" spans="1:5">
      <c r="A40" s="55" t="s">
        <v>297</v>
      </c>
      <c r="B40" s="55">
        <v>13</v>
      </c>
      <c r="C40" s="55">
        <v>21</v>
      </c>
      <c r="D40" s="55">
        <f t="shared" si="0"/>
        <v>-8</v>
      </c>
      <c r="E40" s="56">
        <f t="shared" si="2"/>
        <v>-0.38095238095238093</v>
      </c>
    </row>
    <row r="41" spans="1:5">
      <c r="A41" s="55" t="s">
        <v>296</v>
      </c>
      <c r="B41" s="55">
        <v>24</v>
      </c>
      <c r="C41" s="55">
        <v>41</v>
      </c>
      <c r="D41" s="55">
        <f t="shared" si="0"/>
        <v>-17</v>
      </c>
      <c r="E41" s="56">
        <f t="shared" si="2"/>
        <v>-0.41463414634146339</v>
      </c>
    </row>
    <row r="42" spans="1:5">
      <c r="A42" s="55" t="s">
        <v>270</v>
      </c>
      <c r="B42" s="55">
        <v>8</v>
      </c>
      <c r="C42" s="55">
        <v>7</v>
      </c>
      <c r="D42" s="55">
        <f t="shared" si="0"/>
        <v>1</v>
      </c>
      <c r="E42" s="56">
        <f t="shared" si="2"/>
        <v>0.14285714285714285</v>
      </c>
    </row>
    <row r="43" spans="1:5">
      <c r="A43" s="55" t="s">
        <v>37</v>
      </c>
      <c r="B43" s="55">
        <v>629</v>
      </c>
      <c r="C43" s="55">
        <v>525</v>
      </c>
      <c r="D43" s="55">
        <f t="shared" si="0"/>
        <v>104</v>
      </c>
      <c r="E43" s="56">
        <f t="shared" si="2"/>
        <v>0.1980952380952381</v>
      </c>
    </row>
    <row r="44" spans="1:5">
      <c r="A44" s="55" t="s">
        <v>41</v>
      </c>
      <c r="B44" s="55">
        <v>391</v>
      </c>
      <c r="C44" s="55">
        <v>402</v>
      </c>
      <c r="D44" s="55">
        <f t="shared" si="0"/>
        <v>-11</v>
      </c>
      <c r="E44" s="56">
        <f t="shared" si="2"/>
        <v>-2.736318407960199E-2</v>
      </c>
    </row>
    <row r="45" spans="1:5">
      <c r="A45" s="55" t="s">
        <v>49</v>
      </c>
      <c r="B45" s="55">
        <v>601</v>
      </c>
      <c r="C45" s="55">
        <v>614</v>
      </c>
      <c r="D45" s="55">
        <f t="shared" si="0"/>
        <v>-13</v>
      </c>
      <c r="E45" s="56">
        <f t="shared" si="2"/>
        <v>-2.1172638436482084E-2</v>
      </c>
    </row>
    <row r="46" spans="1:5">
      <c r="A46" s="55" t="s">
        <v>325</v>
      </c>
      <c r="B46" s="55">
        <v>1</v>
      </c>
      <c r="C46" s="55">
        <v>0</v>
      </c>
      <c r="D46" s="55">
        <f t="shared" si="0"/>
        <v>1</v>
      </c>
      <c r="E46" s="56"/>
    </row>
    <row r="47" spans="1:5">
      <c r="A47" s="55" t="s">
        <v>259</v>
      </c>
      <c r="B47" s="55">
        <v>8</v>
      </c>
      <c r="C47" s="55">
        <v>13</v>
      </c>
      <c r="D47" s="55">
        <f t="shared" si="0"/>
        <v>-5</v>
      </c>
      <c r="E47" s="56">
        <f>D47/C47</f>
        <v>-0.38461538461538464</v>
      </c>
    </row>
    <row r="48" spans="1:5">
      <c r="A48" s="55" t="s">
        <v>342</v>
      </c>
      <c r="B48" s="55">
        <v>2</v>
      </c>
      <c r="C48" s="55">
        <v>0</v>
      </c>
      <c r="D48" s="55">
        <f t="shared" si="0"/>
        <v>2</v>
      </c>
      <c r="E48" s="56"/>
    </row>
    <row r="49" spans="1:5">
      <c r="A49" s="55" t="s">
        <v>105</v>
      </c>
      <c r="B49" s="55">
        <v>49</v>
      </c>
      <c r="C49" s="55">
        <v>53</v>
      </c>
      <c r="D49" s="55">
        <f t="shared" si="0"/>
        <v>-4</v>
      </c>
      <c r="E49" s="56">
        <f t="shared" ref="E49:E75" si="3">D49/C49</f>
        <v>-7.5471698113207544E-2</v>
      </c>
    </row>
    <row r="50" spans="1:5">
      <c r="A50" s="55" t="s">
        <v>35</v>
      </c>
      <c r="B50" s="55">
        <v>653</v>
      </c>
      <c r="C50" s="55">
        <v>798</v>
      </c>
      <c r="D50" s="55">
        <f t="shared" si="0"/>
        <v>-145</v>
      </c>
      <c r="E50" s="56">
        <f t="shared" si="3"/>
        <v>-0.18170426065162906</v>
      </c>
    </row>
    <row r="51" spans="1:5">
      <c r="A51" s="55" t="s">
        <v>184</v>
      </c>
      <c r="B51" s="55">
        <v>463</v>
      </c>
      <c r="C51" s="55">
        <v>552</v>
      </c>
      <c r="D51" s="55">
        <f t="shared" si="0"/>
        <v>-89</v>
      </c>
      <c r="E51" s="56">
        <f t="shared" si="3"/>
        <v>-0.16123188405797101</v>
      </c>
    </row>
    <row r="52" spans="1:5">
      <c r="A52" s="55" t="s">
        <v>154</v>
      </c>
      <c r="B52" s="55">
        <v>186</v>
      </c>
      <c r="C52" s="55">
        <v>93</v>
      </c>
      <c r="D52" s="55">
        <f t="shared" si="0"/>
        <v>93</v>
      </c>
      <c r="E52" s="56">
        <f t="shared" si="3"/>
        <v>1</v>
      </c>
    </row>
    <row r="53" spans="1:5">
      <c r="A53" s="55" t="s">
        <v>221</v>
      </c>
      <c r="B53" s="55">
        <v>117</v>
      </c>
      <c r="C53" s="55">
        <v>85</v>
      </c>
      <c r="D53" s="55">
        <f t="shared" si="0"/>
        <v>32</v>
      </c>
      <c r="E53" s="56">
        <f t="shared" si="3"/>
        <v>0.37647058823529411</v>
      </c>
    </row>
    <row r="54" spans="1:5">
      <c r="A54" s="55" t="s">
        <v>228</v>
      </c>
      <c r="B54" s="55">
        <v>39</v>
      </c>
      <c r="C54" s="55">
        <v>41</v>
      </c>
      <c r="D54" s="55">
        <f t="shared" si="0"/>
        <v>-2</v>
      </c>
      <c r="E54" s="56">
        <f t="shared" si="3"/>
        <v>-4.878048780487805E-2</v>
      </c>
    </row>
    <row r="55" spans="1:5">
      <c r="A55" s="55" t="s">
        <v>38</v>
      </c>
      <c r="B55" s="55">
        <v>447</v>
      </c>
      <c r="C55" s="55">
        <v>606</v>
      </c>
      <c r="D55" s="55">
        <f t="shared" si="0"/>
        <v>-159</v>
      </c>
      <c r="E55" s="56">
        <f t="shared" si="3"/>
        <v>-0.26237623762376239</v>
      </c>
    </row>
    <row r="56" spans="1:5">
      <c r="A56" s="55" t="s">
        <v>112</v>
      </c>
      <c r="B56" s="55">
        <v>14</v>
      </c>
      <c r="C56" s="55">
        <v>20</v>
      </c>
      <c r="D56" s="55">
        <f t="shared" si="0"/>
        <v>-6</v>
      </c>
      <c r="E56" s="56">
        <f t="shared" si="3"/>
        <v>-0.3</v>
      </c>
    </row>
    <row r="57" spans="1:5">
      <c r="A57" s="55" t="s">
        <v>337</v>
      </c>
      <c r="B57" s="55">
        <v>0</v>
      </c>
      <c r="C57" s="55">
        <v>1</v>
      </c>
      <c r="D57" s="55">
        <f t="shared" si="0"/>
        <v>-1</v>
      </c>
      <c r="E57" s="56">
        <f t="shared" si="3"/>
        <v>-1</v>
      </c>
    </row>
    <row r="58" spans="1:5">
      <c r="A58" s="55" t="s">
        <v>327</v>
      </c>
      <c r="B58" s="55">
        <v>2</v>
      </c>
      <c r="C58" s="55">
        <v>1</v>
      </c>
      <c r="D58" s="55">
        <f t="shared" si="0"/>
        <v>1</v>
      </c>
      <c r="E58" s="56">
        <f t="shared" si="3"/>
        <v>1</v>
      </c>
    </row>
    <row r="59" spans="1:5">
      <c r="A59" s="55" t="s">
        <v>176</v>
      </c>
      <c r="B59" s="55">
        <v>65</v>
      </c>
      <c r="C59" s="55">
        <v>45</v>
      </c>
      <c r="D59" s="55">
        <f t="shared" si="0"/>
        <v>20</v>
      </c>
      <c r="E59" s="56">
        <f t="shared" si="3"/>
        <v>0.44444444444444442</v>
      </c>
    </row>
    <row r="60" spans="1:5">
      <c r="A60" s="55" t="s">
        <v>66</v>
      </c>
      <c r="B60" s="55">
        <v>60</v>
      </c>
      <c r="C60" s="55">
        <v>152</v>
      </c>
      <c r="D60" s="55">
        <f t="shared" si="0"/>
        <v>-92</v>
      </c>
      <c r="E60" s="56">
        <f t="shared" si="3"/>
        <v>-0.60526315789473684</v>
      </c>
    </row>
    <row r="61" spans="1:5">
      <c r="A61" s="55" t="s">
        <v>251</v>
      </c>
      <c r="B61" s="55">
        <v>6</v>
      </c>
      <c r="C61" s="55">
        <v>6</v>
      </c>
      <c r="D61" s="55">
        <f t="shared" si="0"/>
        <v>0</v>
      </c>
      <c r="E61" s="56">
        <f t="shared" si="3"/>
        <v>0</v>
      </c>
    </row>
    <row r="62" spans="1:5">
      <c r="A62" s="55" t="s">
        <v>80</v>
      </c>
      <c r="B62" s="55">
        <v>89</v>
      </c>
      <c r="C62" s="55">
        <v>134</v>
      </c>
      <c r="D62" s="55">
        <f t="shared" si="0"/>
        <v>-45</v>
      </c>
      <c r="E62" s="56">
        <f t="shared" si="3"/>
        <v>-0.33582089552238809</v>
      </c>
    </row>
    <row r="63" spans="1:5">
      <c r="A63" s="55" t="s">
        <v>84</v>
      </c>
      <c r="B63" s="55">
        <v>94</v>
      </c>
      <c r="C63" s="55">
        <v>111</v>
      </c>
      <c r="D63" s="55">
        <f t="shared" si="0"/>
        <v>-17</v>
      </c>
      <c r="E63" s="56">
        <f t="shared" si="3"/>
        <v>-0.15315315315315314</v>
      </c>
    </row>
    <row r="64" spans="1:5">
      <c r="A64" s="55" t="s">
        <v>174</v>
      </c>
      <c r="B64" s="55">
        <v>320</v>
      </c>
      <c r="C64" s="55">
        <v>362</v>
      </c>
      <c r="D64" s="55">
        <f t="shared" si="0"/>
        <v>-42</v>
      </c>
      <c r="E64" s="56">
        <f t="shared" si="3"/>
        <v>-0.11602209944751381</v>
      </c>
    </row>
    <row r="65" spans="1:5">
      <c r="A65" s="55" t="s">
        <v>264</v>
      </c>
      <c r="B65" s="55">
        <v>17</v>
      </c>
      <c r="C65" s="55">
        <v>14</v>
      </c>
      <c r="D65" s="55">
        <f t="shared" si="0"/>
        <v>3</v>
      </c>
      <c r="E65" s="56">
        <f t="shared" si="3"/>
        <v>0.21428571428571427</v>
      </c>
    </row>
    <row r="66" spans="1:5">
      <c r="A66" s="55" t="s">
        <v>146</v>
      </c>
      <c r="B66" s="55">
        <v>216</v>
      </c>
      <c r="C66" s="55">
        <v>252</v>
      </c>
      <c r="D66" s="55">
        <f t="shared" si="0"/>
        <v>-36</v>
      </c>
      <c r="E66" s="56">
        <f t="shared" si="3"/>
        <v>-0.14285714285714285</v>
      </c>
    </row>
    <row r="67" spans="1:5">
      <c r="A67" s="55" t="s">
        <v>135</v>
      </c>
      <c r="B67" s="55">
        <v>0</v>
      </c>
      <c r="C67" s="55">
        <v>1</v>
      </c>
      <c r="D67" s="55">
        <f t="shared" si="0"/>
        <v>-1</v>
      </c>
      <c r="E67" s="56">
        <f t="shared" si="3"/>
        <v>-1</v>
      </c>
    </row>
    <row r="68" spans="1:5">
      <c r="A68" s="55" t="s">
        <v>247</v>
      </c>
      <c r="B68" s="55">
        <v>1</v>
      </c>
      <c r="C68" s="55">
        <v>12</v>
      </c>
      <c r="D68" s="55">
        <f t="shared" si="0"/>
        <v>-11</v>
      </c>
      <c r="E68" s="56">
        <f t="shared" si="3"/>
        <v>-0.91666666666666663</v>
      </c>
    </row>
    <row r="69" spans="1:5">
      <c r="A69" s="55" t="s">
        <v>27</v>
      </c>
      <c r="B69" s="55">
        <v>1045</v>
      </c>
      <c r="C69" s="55">
        <v>1075</v>
      </c>
      <c r="D69" s="55">
        <f t="shared" ref="D69:D132" si="4">B69-C69</f>
        <v>-30</v>
      </c>
      <c r="E69" s="56">
        <f t="shared" si="3"/>
        <v>-2.7906976744186046E-2</v>
      </c>
    </row>
    <row r="70" spans="1:5">
      <c r="A70" s="55" t="s">
        <v>319</v>
      </c>
      <c r="B70" s="55">
        <v>0</v>
      </c>
      <c r="C70" s="55">
        <v>4</v>
      </c>
      <c r="D70" s="55">
        <f t="shared" si="4"/>
        <v>-4</v>
      </c>
      <c r="E70" s="56">
        <f t="shared" si="3"/>
        <v>-1</v>
      </c>
    </row>
    <row r="71" spans="1:5">
      <c r="A71" s="55" t="s">
        <v>189</v>
      </c>
      <c r="B71" s="55">
        <v>26</v>
      </c>
      <c r="C71" s="55">
        <v>13</v>
      </c>
      <c r="D71" s="55">
        <f t="shared" si="4"/>
        <v>13</v>
      </c>
      <c r="E71" s="56">
        <f t="shared" si="3"/>
        <v>1</v>
      </c>
    </row>
    <row r="72" spans="1:5">
      <c r="A72" s="55" t="s">
        <v>114</v>
      </c>
      <c r="B72" s="55">
        <v>38</v>
      </c>
      <c r="C72" s="55">
        <v>19</v>
      </c>
      <c r="D72" s="55">
        <f t="shared" si="4"/>
        <v>19</v>
      </c>
      <c r="E72" s="56">
        <f t="shared" si="3"/>
        <v>1</v>
      </c>
    </row>
    <row r="73" spans="1:5">
      <c r="A73" s="55" t="s">
        <v>218</v>
      </c>
      <c r="B73" s="55">
        <v>1223</v>
      </c>
      <c r="C73" s="55">
        <v>1118</v>
      </c>
      <c r="D73" s="55">
        <f t="shared" si="4"/>
        <v>105</v>
      </c>
      <c r="E73" s="56">
        <f t="shared" si="3"/>
        <v>9.3917710196779969E-2</v>
      </c>
    </row>
    <row r="74" spans="1:5">
      <c r="A74" s="55" t="s">
        <v>63</v>
      </c>
      <c r="B74" s="55">
        <v>1149</v>
      </c>
      <c r="C74" s="55">
        <v>1030</v>
      </c>
      <c r="D74" s="55">
        <f t="shared" si="4"/>
        <v>119</v>
      </c>
      <c r="E74" s="56">
        <f t="shared" si="3"/>
        <v>0.11553398058252427</v>
      </c>
    </row>
    <row r="75" spans="1:5">
      <c r="A75" s="55" t="s">
        <v>249</v>
      </c>
      <c r="B75" s="55">
        <v>968</v>
      </c>
      <c r="C75" s="55">
        <v>1013</v>
      </c>
      <c r="D75" s="55">
        <f t="shared" si="4"/>
        <v>-45</v>
      </c>
      <c r="E75" s="56">
        <f t="shared" si="3"/>
        <v>-4.4422507403751234E-2</v>
      </c>
    </row>
    <row r="76" spans="1:5">
      <c r="A76" s="55" t="s">
        <v>347</v>
      </c>
      <c r="B76" s="55">
        <v>1</v>
      </c>
      <c r="C76" s="55">
        <v>0</v>
      </c>
      <c r="D76" s="55">
        <f t="shared" si="4"/>
        <v>1</v>
      </c>
      <c r="E76" s="56"/>
    </row>
    <row r="77" spans="1:5">
      <c r="A77" s="55" t="s">
        <v>274</v>
      </c>
      <c r="B77" s="55">
        <v>105</v>
      </c>
      <c r="C77" s="55">
        <v>70</v>
      </c>
      <c r="D77" s="55">
        <f t="shared" si="4"/>
        <v>35</v>
      </c>
      <c r="E77" s="56">
        <f t="shared" ref="E77:E105" si="5">D77/C77</f>
        <v>0.5</v>
      </c>
    </row>
    <row r="78" spans="1:5">
      <c r="A78" s="55" t="s">
        <v>332</v>
      </c>
      <c r="B78" s="55">
        <v>7</v>
      </c>
      <c r="C78" s="55">
        <v>2</v>
      </c>
      <c r="D78" s="55">
        <f t="shared" si="4"/>
        <v>5</v>
      </c>
      <c r="E78" s="56">
        <f t="shared" si="5"/>
        <v>2.5</v>
      </c>
    </row>
    <row r="79" spans="1:5">
      <c r="A79" s="55" t="s">
        <v>279</v>
      </c>
      <c r="B79" s="55">
        <v>9</v>
      </c>
      <c r="C79" s="55">
        <v>11</v>
      </c>
      <c r="D79" s="55">
        <f t="shared" si="4"/>
        <v>-2</v>
      </c>
      <c r="E79" s="56">
        <f t="shared" si="5"/>
        <v>-0.18181818181818182</v>
      </c>
    </row>
    <row r="80" spans="1:5">
      <c r="A80" s="55" t="s">
        <v>93</v>
      </c>
      <c r="B80" s="55">
        <v>58</v>
      </c>
      <c r="C80" s="55">
        <v>45</v>
      </c>
      <c r="D80" s="55">
        <f t="shared" si="4"/>
        <v>13</v>
      </c>
      <c r="E80" s="56">
        <f t="shared" si="5"/>
        <v>0.28888888888888886</v>
      </c>
    </row>
    <row r="81" spans="1:5">
      <c r="A81" s="55" t="s">
        <v>28</v>
      </c>
      <c r="B81" s="55">
        <v>1294</v>
      </c>
      <c r="C81" s="55">
        <v>1187</v>
      </c>
      <c r="D81" s="55">
        <f t="shared" si="4"/>
        <v>107</v>
      </c>
      <c r="E81" s="56">
        <f t="shared" si="5"/>
        <v>9.0143218197135638E-2</v>
      </c>
    </row>
    <row r="82" spans="1:5">
      <c r="A82" s="55" t="s">
        <v>73</v>
      </c>
      <c r="B82" s="55">
        <v>86</v>
      </c>
      <c r="C82" s="55">
        <v>77</v>
      </c>
      <c r="D82" s="55">
        <f t="shared" si="4"/>
        <v>9</v>
      </c>
      <c r="E82" s="56">
        <f t="shared" si="5"/>
        <v>0.11688311688311688</v>
      </c>
    </row>
    <row r="83" spans="1:5">
      <c r="A83" s="55" t="s">
        <v>30</v>
      </c>
      <c r="B83" s="55">
        <v>505</v>
      </c>
      <c r="C83" s="55">
        <v>523</v>
      </c>
      <c r="D83" s="55">
        <f t="shared" si="4"/>
        <v>-18</v>
      </c>
      <c r="E83" s="56">
        <f t="shared" si="5"/>
        <v>-3.4416826003824091E-2</v>
      </c>
    </row>
    <row r="84" spans="1:5">
      <c r="A84" s="55" t="s">
        <v>211</v>
      </c>
      <c r="B84" s="55">
        <v>164</v>
      </c>
      <c r="C84" s="55">
        <v>141</v>
      </c>
      <c r="D84" s="55">
        <f t="shared" si="4"/>
        <v>23</v>
      </c>
      <c r="E84" s="56">
        <f t="shared" si="5"/>
        <v>0.16312056737588654</v>
      </c>
    </row>
    <row r="85" spans="1:5">
      <c r="A85" s="55" t="s">
        <v>186</v>
      </c>
      <c r="B85" s="55">
        <v>64</v>
      </c>
      <c r="C85" s="55">
        <v>35</v>
      </c>
      <c r="D85" s="55">
        <f t="shared" si="4"/>
        <v>29</v>
      </c>
      <c r="E85" s="56">
        <f t="shared" si="5"/>
        <v>0.82857142857142863</v>
      </c>
    </row>
    <row r="86" spans="1:5">
      <c r="A86" s="55" t="s">
        <v>40</v>
      </c>
      <c r="B86" s="55">
        <v>237</v>
      </c>
      <c r="C86" s="55">
        <v>229</v>
      </c>
      <c r="D86" s="55">
        <f t="shared" si="4"/>
        <v>8</v>
      </c>
      <c r="E86" s="56">
        <f t="shared" si="5"/>
        <v>3.4934497816593885E-2</v>
      </c>
    </row>
    <row r="87" spans="1:5">
      <c r="A87" s="55" t="s">
        <v>178</v>
      </c>
      <c r="B87" s="55">
        <v>27</v>
      </c>
      <c r="C87" s="55">
        <v>29</v>
      </c>
      <c r="D87" s="55">
        <f t="shared" si="4"/>
        <v>-2</v>
      </c>
      <c r="E87" s="56">
        <f t="shared" si="5"/>
        <v>-6.8965517241379309E-2</v>
      </c>
    </row>
    <row r="88" spans="1:5">
      <c r="A88" s="55" t="s">
        <v>320</v>
      </c>
      <c r="B88" s="55">
        <v>770</v>
      </c>
      <c r="C88" s="55">
        <v>663</v>
      </c>
      <c r="D88" s="55">
        <f t="shared" si="4"/>
        <v>107</v>
      </c>
      <c r="E88" s="56">
        <f t="shared" si="5"/>
        <v>0.16138763197586728</v>
      </c>
    </row>
    <row r="89" spans="1:5">
      <c r="A89" s="55" t="s">
        <v>238</v>
      </c>
      <c r="B89" s="55">
        <v>175</v>
      </c>
      <c r="C89" s="55">
        <v>254</v>
      </c>
      <c r="D89" s="55">
        <f t="shared" si="4"/>
        <v>-79</v>
      </c>
      <c r="E89" s="56">
        <f t="shared" si="5"/>
        <v>-0.3110236220472441</v>
      </c>
    </row>
    <row r="90" spans="1:5">
      <c r="A90" s="55" t="s">
        <v>158</v>
      </c>
      <c r="B90" s="55">
        <v>72</v>
      </c>
      <c r="C90" s="55">
        <v>78</v>
      </c>
      <c r="D90" s="55">
        <f t="shared" si="4"/>
        <v>-6</v>
      </c>
      <c r="E90" s="56">
        <f t="shared" si="5"/>
        <v>-7.6923076923076927E-2</v>
      </c>
    </row>
    <row r="91" spans="1:5">
      <c r="A91" s="55" t="s">
        <v>301</v>
      </c>
      <c r="B91" s="55">
        <v>49</v>
      </c>
      <c r="C91" s="55">
        <v>64</v>
      </c>
      <c r="D91" s="55">
        <f t="shared" si="4"/>
        <v>-15</v>
      </c>
      <c r="E91" s="56">
        <f t="shared" si="5"/>
        <v>-0.234375</v>
      </c>
    </row>
    <row r="92" spans="1:5">
      <c r="A92" s="55" t="s">
        <v>98</v>
      </c>
      <c r="B92" s="55">
        <v>128</v>
      </c>
      <c r="C92" s="55">
        <v>133</v>
      </c>
      <c r="D92" s="55">
        <f t="shared" si="4"/>
        <v>-5</v>
      </c>
      <c r="E92" s="56">
        <f t="shared" si="5"/>
        <v>-3.7593984962406013E-2</v>
      </c>
    </row>
    <row r="93" spans="1:5">
      <c r="A93" s="55" t="s">
        <v>276</v>
      </c>
      <c r="B93" s="55">
        <v>13</v>
      </c>
      <c r="C93" s="55">
        <v>10</v>
      </c>
      <c r="D93" s="55">
        <f t="shared" si="4"/>
        <v>3</v>
      </c>
      <c r="E93" s="56">
        <f t="shared" si="5"/>
        <v>0.3</v>
      </c>
    </row>
    <row r="94" spans="1:5">
      <c r="A94" s="55" t="s">
        <v>25</v>
      </c>
      <c r="B94" s="55">
        <v>705</v>
      </c>
      <c r="C94" s="55">
        <v>739</v>
      </c>
      <c r="D94" s="55">
        <f t="shared" si="4"/>
        <v>-34</v>
      </c>
      <c r="E94" s="56">
        <f t="shared" si="5"/>
        <v>-4.6008119079837616E-2</v>
      </c>
    </row>
    <row r="95" spans="1:5">
      <c r="A95" s="55" t="s">
        <v>72</v>
      </c>
      <c r="B95" s="55">
        <v>1</v>
      </c>
      <c r="C95" s="55">
        <v>6</v>
      </c>
      <c r="D95" s="55">
        <f t="shared" si="4"/>
        <v>-5</v>
      </c>
      <c r="E95" s="56">
        <f t="shared" si="5"/>
        <v>-0.83333333333333337</v>
      </c>
    </row>
    <row r="96" spans="1:5">
      <c r="A96" s="55" t="s">
        <v>83</v>
      </c>
      <c r="B96" s="55">
        <v>569</v>
      </c>
      <c r="C96" s="55">
        <v>545</v>
      </c>
      <c r="D96" s="55">
        <f t="shared" si="4"/>
        <v>24</v>
      </c>
      <c r="E96" s="56">
        <f t="shared" si="5"/>
        <v>4.4036697247706424E-2</v>
      </c>
    </row>
    <row r="97" spans="1:5">
      <c r="A97" s="55" t="s">
        <v>227</v>
      </c>
      <c r="B97" s="55">
        <v>462</v>
      </c>
      <c r="C97" s="55">
        <v>440</v>
      </c>
      <c r="D97" s="55">
        <f t="shared" si="4"/>
        <v>22</v>
      </c>
      <c r="E97" s="56">
        <f t="shared" si="5"/>
        <v>0.05</v>
      </c>
    </row>
    <row r="98" spans="1:5">
      <c r="A98" s="55" t="s">
        <v>230</v>
      </c>
      <c r="B98" s="55">
        <v>435</v>
      </c>
      <c r="C98" s="55">
        <v>404</v>
      </c>
      <c r="D98" s="55">
        <f t="shared" si="4"/>
        <v>31</v>
      </c>
      <c r="E98" s="56">
        <f t="shared" si="5"/>
        <v>7.6732673267326731E-2</v>
      </c>
    </row>
    <row r="99" spans="1:5">
      <c r="A99" s="55" t="s">
        <v>224</v>
      </c>
      <c r="B99" s="55">
        <v>372</v>
      </c>
      <c r="C99" s="55">
        <v>344</v>
      </c>
      <c r="D99" s="55">
        <f t="shared" si="4"/>
        <v>28</v>
      </c>
      <c r="E99" s="56">
        <f t="shared" si="5"/>
        <v>8.1395348837209308E-2</v>
      </c>
    </row>
    <row r="100" spans="1:5">
      <c r="A100" s="55" t="s">
        <v>208</v>
      </c>
      <c r="B100" s="55">
        <v>108</v>
      </c>
      <c r="C100" s="55">
        <v>170</v>
      </c>
      <c r="D100" s="55">
        <f t="shared" si="4"/>
        <v>-62</v>
      </c>
      <c r="E100" s="56">
        <f t="shared" si="5"/>
        <v>-0.36470588235294116</v>
      </c>
    </row>
    <row r="101" spans="1:5">
      <c r="A101" s="55" t="s">
        <v>59</v>
      </c>
      <c r="B101" s="55">
        <v>157</v>
      </c>
      <c r="C101" s="55">
        <v>170</v>
      </c>
      <c r="D101" s="55">
        <f t="shared" si="4"/>
        <v>-13</v>
      </c>
      <c r="E101" s="56">
        <f t="shared" si="5"/>
        <v>-7.6470588235294124E-2</v>
      </c>
    </row>
    <row r="102" spans="1:5">
      <c r="A102" s="55" t="s">
        <v>237</v>
      </c>
      <c r="B102" s="55">
        <v>169</v>
      </c>
      <c r="C102" s="55">
        <v>214</v>
      </c>
      <c r="D102" s="55">
        <f t="shared" si="4"/>
        <v>-45</v>
      </c>
      <c r="E102" s="56">
        <f t="shared" si="5"/>
        <v>-0.2102803738317757</v>
      </c>
    </row>
    <row r="103" spans="1:5">
      <c r="A103" s="55" t="s">
        <v>29</v>
      </c>
      <c r="B103" s="55">
        <v>650</v>
      </c>
      <c r="C103" s="55">
        <v>773</v>
      </c>
      <c r="D103" s="55">
        <f t="shared" si="4"/>
        <v>-123</v>
      </c>
      <c r="E103" s="56">
        <f t="shared" si="5"/>
        <v>-0.1591203104786546</v>
      </c>
    </row>
    <row r="104" spans="1:5">
      <c r="A104" s="55" t="s">
        <v>155</v>
      </c>
      <c r="B104" s="55">
        <v>16</v>
      </c>
      <c r="C104" s="55">
        <v>10</v>
      </c>
      <c r="D104" s="55">
        <f t="shared" si="4"/>
        <v>6</v>
      </c>
      <c r="E104" s="56">
        <f t="shared" si="5"/>
        <v>0.6</v>
      </c>
    </row>
    <row r="105" spans="1:5">
      <c r="A105" s="55" t="s">
        <v>116</v>
      </c>
      <c r="B105" s="55">
        <v>0</v>
      </c>
      <c r="C105" s="55">
        <v>7</v>
      </c>
      <c r="D105" s="55">
        <f t="shared" si="4"/>
        <v>-7</v>
      </c>
      <c r="E105" s="56">
        <f t="shared" si="5"/>
        <v>-1</v>
      </c>
    </row>
    <row r="106" spans="1:5">
      <c r="A106" s="55" t="s">
        <v>340</v>
      </c>
      <c r="B106" s="55">
        <v>1</v>
      </c>
      <c r="C106" s="55">
        <v>0</v>
      </c>
      <c r="D106" s="55">
        <f t="shared" si="4"/>
        <v>1</v>
      </c>
      <c r="E106" s="56"/>
    </row>
    <row r="107" spans="1:5">
      <c r="A107" s="55" t="s">
        <v>205</v>
      </c>
      <c r="B107" s="55">
        <v>244</v>
      </c>
      <c r="C107" s="55">
        <v>195</v>
      </c>
      <c r="D107" s="55">
        <f t="shared" si="4"/>
        <v>49</v>
      </c>
      <c r="E107" s="56">
        <f t="shared" ref="E107:E124" si="6">D107/C107</f>
        <v>0.25128205128205128</v>
      </c>
    </row>
    <row r="108" spans="1:5">
      <c r="A108" s="55" t="s">
        <v>133</v>
      </c>
      <c r="B108" s="55">
        <v>37</v>
      </c>
      <c r="C108" s="55">
        <v>43</v>
      </c>
      <c r="D108" s="55">
        <f t="shared" si="4"/>
        <v>-6</v>
      </c>
      <c r="E108" s="56">
        <f t="shared" si="6"/>
        <v>-0.13953488372093023</v>
      </c>
    </row>
    <row r="109" spans="1:5">
      <c r="A109" s="55" t="s">
        <v>181</v>
      </c>
      <c r="B109" s="55">
        <v>28</v>
      </c>
      <c r="C109" s="55">
        <v>35</v>
      </c>
      <c r="D109" s="55">
        <f t="shared" si="4"/>
        <v>-7</v>
      </c>
      <c r="E109" s="56">
        <f t="shared" si="6"/>
        <v>-0.2</v>
      </c>
    </row>
    <row r="110" spans="1:5">
      <c r="A110" s="55" t="s">
        <v>182</v>
      </c>
      <c r="B110" s="55">
        <v>0</v>
      </c>
      <c r="C110" s="55">
        <v>20</v>
      </c>
      <c r="D110" s="55">
        <f t="shared" si="4"/>
        <v>-20</v>
      </c>
      <c r="E110" s="56">
        <f t="shared" si="6"/>
        <v>-1</v>
      </c>
    </row>
    <row r="111" spans="1:5">
      <c r="A111" s="55" t="s">
        <v>51</v>
      </c>
      <c r="B111" s="55">
        <v>599</v>
      </c>
      <c r="C111" s="55">
        <v>550</v>
      </c>
      <c r="D111" s="55">
        <f t="shared" si="4"/>
        <v>49</v>
      </c>
      <c r="E111" s="56">
        <f t="shared" si="6"/>
        <v>8.9090909090909096E-2</v>
      </c>
    </row>
    <row r="112" spans="1:5">
      <c r="A112" s="55" t="s">
        <v>191</v>
      </c>
      <c r="B112" s="55">
        <v>266</v>
      </c>
      <c r="C112" s="55">
        <v>255</v>
      </c>
      <c r="D112" s="55">
        <f t="shared" si="4"/>
        <v>11</v>
      </c>
      <c r="E112" s="56">
        <f t="shared" si="6"/>
        <v>4.3137254901960784E-2</v>
      </c>
    </row>
    <row r="113" spans="1:5">
      <c r="A113" s="55" t="s">
        <v>36</v>
      </c>
      <c r="B113" s="55">
        <v>461</v>
      </c>
      <c r="C113" s="55">
        <v>483</v>
      </c>
      <c r="D113" s="55">
        <f t="shared" si="4"/>
        <v>-22</v>
      </c>
      <c r="E113" s="56">
        <f t="shared" si="6"/>
        <v>-4.5548654244306416E-2</v>
      </c>
    </row>
    <row r="114" spans="1:5">
      <c r="A114" s="55" t="s">
        <v>32</v>
      </c>
      <c r="B114" s="55">
        <v>935</v>
      </c>
      <c r="C114" s="55">
        <v>843</v>
      </c>
      <c r="D114" s="55">
        <f t="shared" si="4"/>
        <v>92</v>
      </c>
      <c r="E114" s="56">
        <f t="shared" si="6"/>
        <v>0.10913404507710557</v>
      </c>
    </row>
    <row r="115" spans="1:5">
      <c r="A115" s="55" t="s">
        <v>231</v>
      </c>
      <c r="B115" s="55">
        <v>650</v>
      </c>
      <c r="C115" s="55">
        <v>542</v>
      </c>
      <c r="D115" s="55">
        <f t="shared" si="4"/>
        <v>108</v>
      </c>
      <c r="E115" s="56">
        <f t="shared" si="6"/>
        <v>0.19926199261992619</v>
      </c>
    </row>
    <row r="116" spans="1:5">
      <c r="A116" s="55" t="s">
        <v>193</v>
      </c>
      <c r="B116" s="55">
        <v>18</v>
      </c>
      <c r="C116" s="55">
        <v>18</v>
      </c>
      <c r="D116" s="55">
        <f t="shared" si="4"/>
        <v>0</v>
      </c>
      <c r="E116" s="56">
        <f t="shared" si="6"/>
        <v>0</v>
      </c>
    </row>
    <row r="117" spans="1:5">
      <c r="A117" s="55" t="s">
        <v>248</v>
      </c>
      <c r="B117" s="55">
        <v>2</v>
      </c>
      <c r="C117" s="55">
        <v>23</v>
      </c>
      <c r="D117" s="55">
        <f t="shared" si="4"/>
        <v>-21</v>
      </c>
      <c r="E117" s="56">
        <f t="shared" si="6"/>
        <v>-0.91304347826086951</v>
      </c>
    </row>
    <row r="118" spans="1:5">
      <c r="A118" s="55" t="s">
        <v>21</v>
      </c>
      <c r="B118" s="55">
        <v>2051</v>
      </c>
      <c r="C118" s="55">
        <v>2020</v>
      </c>
      <c r="D118" s="55">
        <f t="shared" si="4"/>
        <v>31</v>
      </c>
      <c r="E118" s="56">
        <f t="shared" si="6"/>
        <v>1.5346534653465346E-2</v>
      </c>
    </row>
    <row r="119" spans="1:5">
      <c r="A119" s="55" t="s">
        <v>343</v>
      </c>
      <c r="B119" s="55">
        <v>2</v>
      </c>
      <c r="C119" s="55">
        <v>1</v>
      </c>
      <c r="D119" s="55">
        <f t="shared" si="4"/>
        <v>1</v>
      </c>
      <c r="E119" s="56">
        <f t="shared" si="6"/>
        <v>1</v>
      </c>
    </row>
    <row r="120" spans="1:5">
      <c r="A120" s="55" t="s">
        <v>136</v>
      </c>
      <c r="B120" s="55">
        <v>134</v>
      </c>
      <c r="C120" s="55">
        <v>116</v>
      </c>
      <c r="D120" s="55">
        <f t="shared" si="4"/>
        <v>18</v>
      </c>
      <c r="E120" s="56">
        <f t="shared" si="6"/>
        <v>0.15517241379310345</v>
      </c>
    </row>
    <row r="121" spans="1:5">
      <c r="A121" s="55" t="s">
        <v>295</v>
      </c>
      <c r="B121" s="55">
        <v>20</v>
      </c>
      <c r="C121" s="55">
        <v>19</v>
      </c>
      <c r="D121" s="55">
        <f t="shared" si="4"/>
        <v>1</v>
      </c>
      <c r="E121" s="56">
        <f t="shared" si="6"/>
        <v>5.2631578947368418E-2</v>
      </c>
    </row>
    <row r="122" spans="1:5">
      <c r="A122" s="55" t="s">
        <v>334</v>
      </c>
      <c r="B122" s="55">
        <v>9</v>
      </c>
      <c r="C122" s="55">
        <v>50</v>
      </c>
      <c r="D122" s="55">
        <f t="shared" si="4"/>
        <v>-41</v>
      </c>
      <c r="E122" s="56">
        <f t="shared" si="6"/>
        <v>-0.82</v>
      </c>
    </row>
    <row r="123" spans="1:5">
      <c r="A123" s="55" t="s">
        <v>111</v>
      </c>
      <c r="B123" s="55">
        <v>3</v>
      </c>
      <c r="C123" s="55">
        <v>16</v>
      </c>
      <c r="D123" s="55">
        <f t="shared" si="4"/>
        <v>-13</v>
      </c>
      <c r="E123" s="56">
        <f t="shared" si="6"/>
        <v>-0.8125</v>
      </c>
    </row>
    <row r="124" spans="1:5">
      <c r="A124" s="55" t="s">
        <v>67</v>
      </c>
      <c r="B124" s="55">
        <v>321</v>
      </c>
      <c r="C124" s="55">
        <v>388</v>
      </c>
      <c r="D124" s="55">
        <f t="shared" si="4"/>
        <v>-67</v>
      </c>
      <c r="E124" s="56">
        <f t="shared" si="6"/>
        <v>-0.17268041237113402</v>
      </c>
    </row>
    <row r="125" spans="1:5">
      <c r="A125" s="55" t="s">
        <v>345</v>
      </c>
      <c r="B125" s="55">
        <v>2</v>
      </c>
      <c r="D125" s="55">
        <f t="shared" si="4"/>
        <v>2</v>
      </c>
      <c r="E125" s="56"/>
    </row>
    <row r="126" spans="1:5">
      <c r="A126" s="55" t="s">
        <v>213</v>
      </c>
      <c r="B126" s="55">
        <v>161</v>
      </c>
      <c r="C126" s="55">
        <v>129</v>
      </c>
      <c r="D126" s="55">
        <f t="shared" si="4"/>
        <v>32</v>
      </c>
      <c r="E126" s="56">
        <f>D126/C126</f>
        <v>0.24806201550387597</v>
      </c>
    </row>
    <row r="127" spans="1:5">
      <c r="A127" s="55" t="s">
        <v>153</v>
      </c>
      <c r="B127" s="55">
        <v>37</v>
      </c>
      <c r="C127" s="55">
        <v>55</v>
      </c>
      <c r="D127" s="55">
        <f t="shared" si="4"/>
        <v>-18</v>
      </c>
      <c r="E127" s="56">
        <f>D127/C127</f>
        <v>-0.32727272727272727</v>
      </c>
    </row>
    <row r="128" spans="1:5">
      <c r="A128" s="55" t="s">
        <v>157</v>
      </c>
      <c r="B128" s="55">
        <v>60</v>
      </c>
      <c r="C128" s="55">
        <v>76</v>
      </c>
      <c r="D128" s="55">
        <f t="shared" si="4"/>
        <v>-16</v>
      </c>
      <c r="E128" s="56">
        <f>D128/C128</f>
        <v>-0.21052631578947367</v>
      </c>
    </row>
    <row r="129" spans="1:5">
      <c r="A129" s="55" t="s">
        <v>318</v>
      </c>
      <c r="B129" s="55">
        <v>4</v>
      </c>
      <c r="C129" s="55">
        <v>0</v>
      </c>
      <c r="D129" s="55">
        <f t="shared" si="4"/>
        <v>4</v>
      </c>
      <c r="E129" s="56"/>
    </row>
    <row r="130" spans="1:5">
      <c r="A130" s="55" t="s">
        <v>275</v>
      </c>
      <c r="B130" s="55">
        <v>8</v>
      </c>
      <c r="C130" s="55">
        <v>10</v>
      </c>
      <c r="D130" s="55">
        <f t="shared" si="4"/>
        <v>-2</v>
      </c>
      <c r="E130" s="56">
        <f t="shared" ref="E130:E139" si="7">D130/C130</f>
        <v>-0.2</v>
      </c>
    </row>
    <row r="131" spans="1:5">
      <c r="A131" s="55" t="s">
        <v>283</v>
      </c>
      <c r="B131" s="55">
        <v>19</v>
      </c>
      <c r="C131" s="55">
        <v>21</v>
      </c>
      <c r="D131" s="55">
        <f t="shared" si="4"/>
        <v>-2</v>
      </c>
      <c r="E131" s="56">
        <f t="shared" si="7"/>
        <v>-9.5238095238095233E-2</v>
      </c>
    </row>
    <row r="132" spans="1:5">
      <c r="A132" s="55" t="s">
        <v>94</v>
      </c>
      <c r="B132" s="55">
        <v>7</v>
      </c>
      <c r="C132" s="55">
        <v>6</v>
      </c>
      <c r="D132" s="55">
        <f t="shared" si="4"/>
        <v>1</v>
      </c>
      <c r="E132" s="56">
        <f t="shared" si="7"/>
        <v>0.16666666666666666</v>
      </c>
    </row>
    <row r="133" spans="1:5">
      <c r="A133" s="55" t="s">
        <v>117</v>
      </c>
      <c r="B133" s="55">
        <v>33</v>
      </c>
      <c r="C133" s="55">
        <v>20</v>
      </c>
      <c r="D133" s="55">
        <f t="shared" ref="D133:D196" si="8">B133-C133</f>
        <v>13</v>
      </c>
      <c r="E133" s="56">
        <f t="shared" si="7"/>
        <v>0.65</v>
      </c>
    </row>
    <row r="134" spans="1:5">
      <c r="A134" s="55" t="s">
        <v>89</v>
      </c>
      <c r="B134" s="55">
        <v>42</v>
      </c>
      <c r="C134" s="55">
        <v>39</v>
      </c>
      <c r="D134" s="55">
        <f t="shared" si="8"/>
        <v>3</v>
      </c>
      <c r="E134" s="56">
        <f t="shared" si="7"/>
        <v>7.6923076923076927E-2</v>
      </c>
    </row>
    <row r="135" spans="1:5">
      <c r="A135" s="55" t="s">
        <v>33</v>
      </c>
      <c r="B135" s="55">
        <v>258</v>
      </c>
      <c r="C135" s="55">
        <v>399</v>
      </c>
      <c r="D135" s="55">
        <f t="shared" si="8"/>
        <v>-141</v>
      </c>
      <c r="E135" s="56">
        <f t="shared" si="7"/>
        <v>-0.35338345864661652</v>
      </c>
    </row>
    <row r="136" spans="1:5">
      <c r="A136" s="55" t="s">
        <v>131</v>
      </c>
      <c r="B136" s="55">
        <v>10</v>
      </c>
      <c r="C136" s="55">
        <v>3</v>
      </c>
      <c r="D136" s="55">
        <f t="shared" si="8"/>
        <v>7</v>
      </c>
      <c r="E136" s="56">
        <f t="shared" si="7"/>
        <v>2.3333333333333335</v>
      </c>
    </row>
    <row r="137" spans="1:5">
      <c r="A137" s="55" t="s">
        <v>333</v>
      </c>
      <c r="B137" s="55">
        <v>5</v>
      </c>
      <c r="C137" s="55">
        <v>3</v>
      </c>
      <c r="D137" s="55">
        <f t="shared" si="8"/>
        <v>2</v>
      </c>
      <c r="E137" s="56">
        <f t="shared" si="7"/>
        <v>0.66666666666666663</v>
      </c>
    </row>
    <row r="138" spans="1:5">
      <c r="A138" s="55" t="s">
        <v>271</v>
      </c>
      <c r="B138" s="55">
        <v>54</v>
      </c>
      <c r="C138" s="55">
        <v>31</v>
      </c>
      <c r="D138" s="55">
        <f t="shared" si="8"/>
        <v>23</v>
      </c>
      <c r="E138" s="56">
        <f t="shared" si="7"/>
        <v>0.74193548387096775</v>
      </c>
    </row>
    <row r="139" spans="1:5">
      <c r="A139" s="55" t="s">
        <v>331</v>
      </c>
      <c r="B139" s="55">
        <v>3</v>
      </c>
      <c r="C139" s="55">
        <v>10</v>
      </c>
      <c r="D139" s="55">
        <f t="shared" si="8"/>
        <v>-7</v>
      </c>
      <c r="E139" s="56">
        <f t="shared" si="7"/>
        <v>-0.7</v>
      </c>
    </row>
    <row r="140" spans="1:5">
      <c r="A140" s="55" t="s">
        <v>315</v>
      </c>
      <c r="B140" s="55">
        <v>1</v>
      </c>
      <c r="C140" s="55">
        <v>0</v>
      </c>
      <c r="D140" s="55">
        <f t="shared" si="8"/>
        <v>1</v>
      </c>
      <c r="E140" s="56"/>
    </row>
    <row r="141" spans="1:5">
      <c r="A141" s="55" t="s">
        <v>142</v>
      </c>
      <c r="B141" s="55">
        <v>163</v>
      </c>
      <c r="C141" s="55">
        <v>151</v>
      </c>
      <c r="D141" s="55">
        <f t="shared" si="8"/>
        <v>12</v>
      </c>
      <c r="E141" s="56">
        <f t="shared" ref="E141:E172" si="9">D141/C141</f>
        <v>7.9470198675496692E-2</v>
      </c>
    </row>
    <row r="142" spans="1:5">
      <c r="A142" s="55" t="s">
        <v>335</v>
      </c>
      <c r="C142" s="55">
        <v>1</v>
      </c>
      <c r="D142" s="55">
        <f t="shared" si="8"/>
        <v>-1</v>
      </c>
      <c r="E142" s="56">
        <f t="shared" si="9"/>
        <v>-1</v>
      </c>
    </row>
    <row r="143" spans="1:5">
      <c r="A143" s="55" t="s">
        <v>246</v>
      </c>
      <c r="B143" s="55">
        <v>42</v>
      </c>
      <c r="C143" s="55">
        <v>45</v>
      </c>
      <c r="D143" s="55">
        <f t="shared" si="8"/>
        <v>-3</v>
      </c>
      <c r="E143" s="56">
        <f t="shared" si="9"/>
        <v>-6.6666666666666666E-2</v>
      </c>
    </row>
    <row r="144" spans="1:5">
      <c r="A144" s="55" t="s">
        <v>124</v>
      </c>
      <c r="B144" s="55">
        <v>19</v>
      </c>
      <c r="C144" s="55">
        <v>23</v>
      </c>
      <c r="D144" s="55">
        <f t="shared" si="8"/>
        <v>-4</v>
      </c>
      <c r="E144" s="56">
        <f t="shared" si="9"/>
        <v>-0.17391304347826086</v>
      </c>
    </row>
    <row r="145" spans="1:5">
      <c r="A145" s="55" t="s">
        <v>34</v>
      </c>
      <c r="B145" s="55">
        <v>434</v>
      </c>
      <c r="C145" s="55">
        <v>390</v>
      </c>
      <c r="D145" s="55">
        <f t="shared" si="8"/>
        <v>44</v>
      </c>
      <c r="E145" s="56">
        <f t="shared" si="9"/>
        <v>0.11282051282051282</v>
      </c>
    </row>
    <row r="146" spans="1:5">
      <c r="A146" s="55" t="s">
        <v>87</v>
      </c>
      <c r="B146" s="55">
        <v>1</v>
      </c>
      <c r="C146" s="55">
        <v>17</v>
      </c>
      <c r="D146" s="55">
        <f t="shared" si="8"/>
        <v>-16</v>
      </c>
      <c r="E146" s="56">
        <f t="shared" si="9"/>
        <v>-0.94117647058823528</v>
      </c>
    </row>
    <row r="147" spans="1:5">
      <c r="A147" s="55" t="s">
        <v>44</v>
      </c>
      <c r="B147" s="55">
        <v>362</v>
      </c>
      <c r="C147" s="55">
        <v>342</v>
      </c>
      <c r="D147" s="55">
        <f t="shared" si="8"/>
        <v>20</v>
      </c>
      <c r="E147" s="56">
        <f t="shared" si="9"/>
        <v>5.8479532163742687E-2</v>
      </c>
    </row>
    <row r="148" spans="1:5">
      <c r="A148" s="55" t="s">
        <v>185</v>
      </c>
      <c r="B148" s="55">
        <v>56</v>
      </c>
      <c r="C148" s="55">
        <v>75</v>
      </c>
      <c r="D148" s="55">
        <f t="shared" si="8"/>
        <v>-19</v>
      </c>
      <c r="E148" s="56">
        <f t="shared" si="9"/>
        <v>-0.25333333333333335</v>
      </c>
    </row>
    <row r="149" spans="1:5">
      <c r="A149" s="55" t="s">
        <v>79</v>
      </c>
      <c r="B149" s="55">
        <v>133</v>
      </c>
      <c r="C149" s="55">
        <v>131</v>
      </c>
      <c r="D149" s="55">
        <f t="shared" si="8"/>
        <v>2</v>
      </c>
      <c r="E149" s="56">
        <f t="shared" si="9"/>
        <v>1.5267175572519083E-2</v>
      </c>
    </row>
    <row r="150" spans="1:5">
      <c r="A150" s="55" t="s">
        <v>108</v>
      </c>
      <c r="B150" s="55">
        <v>16</v>
      </c>
      <c r="C150" s="55">
        <v>10</v>
      </c>
      <c r="D150" s="55">
        <f t="shared" si="8"/>
        <v>6</v>
      </c>
      <c r="E150" s="56">
        <f t="shared" si="9"/>
        <v>0.6</v>
      </c>
    </row>
    <row r="151" spans="1:5">
      <c r="A151" s="55" t="s">
        <v>69</v>
      </c>
      <c r="B151" s="55">
        <v>123</v>
      </c>
      <c r="C151" s="55">
        <v>69</v>
      </c>
      <c r="D151" s="55">
        <f t="shared" si="8"/>
        <v>54</v>
      </c>
      <c r="E151" s="56">
        <f t="shared" si="9"/>
        <v>0.78260869565217395</v>
      </c>
    </row>
    <row r="152" spans="1:5">
      <c r="A152" s="55" t="s">
        <v>107</v>
      </c>
      <c r="B152" s="55">
        <v>155</v>
      </c>
      <c r="C152" s="55">
        <v>127</v>
      </c>
      <c r="D152" s="55">
        <f t="shared" si="8"/>
        <v>28</v>
      </c>
      <c r="E152" s="56">
        <f t="shared" si="9"/>
        <v>0.22047244094488189</v>
      </c>
    </row>
    <row r="153" spans="1:5">
      <c r="A153" s="55" t="s">
        <v>256</v>
      </c>
      <c r="B153" s="55">
        <v>953</v>
      </c>
      <c r="C153" s="55">
        <v>1007</v>
      </c>
      <c r="D153" s="55">
        <f t="shared" si="8"/>
        <v>-54</v>
      </c>
      <c r="E153" s="56">
        <f t="shared" si="9"/>
        <v>-5.3624627606752732E-2</v>
      </c>
    </row>
    <row r="154" spans="1:5">
      <c r="A154" s="55" t="s">
        <v>126</v>
      </c>
      <c r="B154" s="55">
        <v>105</v>
      </c>
      <c r="C154" s="55">
        <v>107</v>
      </c>
      <c r="D154" s="55">
        <f t="shared" si="8"/>
        <v>-2</v>
      </c>
      <c r="E154" s="56">
        <f t="shared" si="9"/>
        <v>-1.8691588785046728E-2</v>
      </c>
    </row>
    <row r="155" spans="1:5">
      <c r="A155" s="55" t="s">
        <v>58</v>
      </c>
      <c r="B155" s="55">
        <v>224</v>
      </c>
      <c r="C155" s="55">
        <v>268</v>
      </c>
      <c r="D155" s="55">
        <f t="shared" si="8"/>
        <v>-44</v>
      </c>
      <c r="E155" s="56">
        <f t="shared" si="9"/>
        <v>-0.16417910447761194</v>
      </c>
    </row>
    <row r="156" spans="1:5">
      <c r="A156" s="55" t="s">
        <v>23</v>
      </c>
      <c r="B156" s="55">
        <v>1742</v>
      </c>
      <c r="C156" s="55">
        <v>1559</v>
      </c>
      <c r="D156" s="55">
        <f t="shared" si="8"/>
        <v>183</v>
      </c>
      <c r="E156" s="56">
        <f t="shared" si="9"/>
        <v>0.11738293778062861</v>
      </c>
    </row>
    <row r="157" spans="1:5">
      <c r="A157" s="55" t="s">
        <v>71</v>
      </c>
      <c r="B157" s="55">
        <v>164</v>
      </c>
      <c r="C157" s="55">
        <v>128</v>
      </c>
      <c r="D157" s="55">
        <f t="shared" si="8"/>
        <v>36</v>
      </c>
      <c r="E157" s="56">
        <f t="shared" si="9"/>
        <v>0.28125</v>
      </c>
    </row>
    <row r="158" spans="1:5">
      <c r="A158" s="55" t="s">
        <v>261</v>
      </c>
      <c r="B158" s="55">
        <v>3</v>
      </c>
      <c r="C158" s="55">
        <v>15</v>
      </c>
      <c r="D158" s="55">
        <f t="shared" si="8"/>
        <v>-12</v>
      </c>
      <c r="E158" s="56">
        <f t="shared" si="9"/>
        <v>-0.8</v>
      </c>
    </row>
    <row r="159" spans="1:5">
      <c r="A159" s="55" t="s">
        <v>97</v>
      </c>
      <c r="B159" s="55">
        <v>114</v>
      </c>
      <c r="C159" s="55">
        <v>93</v>
      </c>
      <c r="D159" s="55">
        <f t="shared" si="8"/>
        <v>21</v>
      </c>
      <c r="E159" s="56">
        <f t="shared" si="9"/>
        <v>0.22580645161290322</v>
      </c>
    </row>
    <row r="160" spans="1:5">
      <c r="A160" s="55" t="s">
        <v>100</v>
      </c>
      <c r="B160" s="55">
        <v>38</v>
      </c>
      <c r="C160" s="55">
        <v>21</v>
      </c>
      <c r="D160" s="55">
        <f t="shared" si="8"/>
        <v>17</v>
      </c>
      <c r="E160" s="56">
        <f t="shared" si="9"/>
        <v>0.80952380952380953</v>
      </c>
    </row>
    <row r="161" spans="1:5">
      <c r="A161" s="55" t="s">
        <v>173</v>
      </c>
      <c r="B161" s="55">
        <v>22</v>
      </c>
      <c r="C161" s="55">
        <v>28</v>
      </c>
      <c r="D161" s="55">
        <f t="shared" si="8"/>
        <v>-6</v>
      </c>
      <c r="E161" s="56">
        <f t="shared" si="9"/>
        <v>-0.21428571428571427</v>
      </c>
    </row>
    <row r="162" spans="1:5">
      <c r="A162" s="55" t="s">
        <v>54</v>
      </c>
      <c r="B162" s="55">
        <v>148</v>
      </c>
      <c r="C162" s="55">
        <v>183</v>
      </c>
      <c r="D162" s="55">
        <f t="shared" si="8"/>
        <v>-35</v>
      </c>
      <c r="E162" s="56">
        <f t="shared" si="9"/>
        <v>-0.19125683060109289</v>
      </c>
    </row>
    <row r="163" spans="1:5">
      <c r="A163" s="55" t="s">
        <v>127</v>
      </c>
      <c r="B163" s="55">
        <v>0</v>
      </c>
      <c r="C163" s="55">
        <v>1</v>
      </c>
      <c r="D163" s="55">
        <f t="shared" si="8"/>
        <v>-1</v>
      </c>
      <c r="E163" s="56">
        <f t="shared" si="9"/>
        <v>-1</v>
      </c>
    </row>
    <row r="164" spans="1:5">
      <c r="A164" s="55" t="s">
        <v>144</v>
      </c>
      <c r="B164" s="55">
        <v>125</v>
      </c>
      <c r="C164" s="55">
        <v>112</v>
      </c>
      <c r="D164" s="55">
        <f t="shared" si="8"/>
        <v>13</v>
      </c>
      <c r="E164" s="56">
        <f t="shared" si="9"/>
        <v>0.11607142857142858</v>
      </c>
    </row>
    <row r="165" spans="1:5">
      <c r="A165" s="55" t="s">
        <v>305</v>
      </c>
      <c r="B165" s="55">
        <v>4</v>
      </c>
      <c r="C165" s="55">
        <v>7</v>
      </c>
      <c r="D165" s="55">
        <f t="shared" si="8"/>
        <v>-3</v>
      </c>
      <c r="E165" s="56">
        <f t="shared" si="9"/>
        <v>-0.42857142857142855</v>
      </c>
    </row>
    <row r="166" spans="1:5">
      <c r="A166" s="55" t="s">
        <v>56</v>
      </c>
      <c r="B166" s="55">
        <v>239</v>
      </c>
      <c r="C166" s="55">
        <v>280</v>
      </c>
      <c r="D166" s="55">
        <f t="shared" si="8"/>
        <v>-41</v>
      </c>
      <c r="E166" s="56">
        <f t="shared" si="9"/>
        <v>-0.14642857142857144</v>
      </c>
    </row>
    <row r="167" spans="1:5">
      <c r="A167" s="55" t="s">
        <v>169</v>
      </c>
      <c r="B167" s="55">
        <v>46</v>
      </c>
      <c r="C167" s="55">
        <v>36</v>
      </c>
      <c r="D167" s="55">
        <f t="shared" si="8"/>
        <v>10</v>
      </c>
      <c r="E167" s="56">
        <f t="shared" si="9"/>
        <v>0.27777777777777779</v>
      </c>
    </row>
    <row r="168" spans="1:5">
      <c r="A168" s="55" t="s">
        <v>70</v>
      </c>
      <c r="B168" s="55">
        <v>46</v>
      </c>
      <c r="C168" s="55">
        <v>62</v>
      </c>
      <c r="D168" s="55">
        <f t="shared" si="8"/>
        <v>-16</v>
      </c>
      <c r="E168" s="56">
        <f t="shared" si="9"/>
        <v>-0.25806451612903225</v>
      </c>
    </row>
    <row r="169" spans="1:5">
      <c r="A169" s="55" t="s">
        <v>22</v>
      </c>
      <c r="B169" s="55">
        <v>2197</v>
      </c>
      <c r="C169" s="55">
        <v>2127</v>
      </c>
      <c r="D169" s="55">
        <f t="shared" si="8"/>
        <v>70</v>
      </c>
      <c r="E169" s="56">
        <f t="shared" si="9"/>
        <v>3.2910202162670425E-2</v>
      </c>
    </row>
    <row r="170" spans="1:5">
      <c r="A170" s="55" t="s">
        <v>210</v>
      </c>
      <c r="B170" s="55">
        <v>740</v>
      </c>
      <c r="C170" s="55">
        <v>605</v>
      </c>
      <c r="D170" s="55">
        <f t="shared" si="8"/>
        <v>135</v>
      </c>
      <c r="E170" s="56">
        <f t="shared" si="9"/>
        <v>0.2231404958677686</v>
      </c>
    </row>
    <row r="171" spans="1:5">
      <c r="A171" s="55" t="s">
        <v>128</v>
      </c>
      <c r="B171" s="55">
        <v>19</v>
      </c>
      <c r="C171" s="55">
        <v>22</v>
      </c>
      <c r="D171" s="55">
        <f t="shared" si="8"/>
        <v>-3</v>
      </c>
      <c r="E171" s="56">
        <f t="shared" si="9"/>
        <v>-0.13636363636363635</v>
      </c>
    </row>
    <row r="172" spans="1:5">
      <c r="A172" s="55" t="s">
        <v>88</v>
      </c>
      <c r="B172" s="55">
        <v>81</v>
      </c>
      <c r="C172" s="55">
        <v>140</v>
      </c>
      <c r="D172" s="55">
        <f t="shared" si="8"/>
        <v>-59</v>
      </c>
      <c r="E172" s="56">
        <f t="shared" si="9"/>
        <v>-0.42142857142857143</v>
      </c>
    </row>
    <row r="173" spans="1:5">
      <c r="A173" s="55" t="s">
        <v>118</v>
      </c>
      <c r="B173" s="55">
        <v>29</v>
      </c>
      <c r="C173" s="55">
        <v>81</v>
      </c>
      <c r="D173" s="55">
        <f t="shared" si="8"/>
        <v>-52</v>
      </c>
      <c r="E173" s="56">
        <f t="shared" ref="E173:E204" si="10">D173/C173</f>
        <v>-0.64197530864197527</v>
      </c>
    </row>
    <row r="174" spans="1:5">
      <c r="A174" s="55" t="s">
        <v>99</v>
      </c>
      <c r="B174" s="55">
        <v>57</v>
      </c>
      <c r="C174" s="55">
        <v>61</v>
      </c>
      <c r="D174" s="55">
        <f t="shared" si="8"/>
        <v>-4</v>
      </c>
      <c r="E174" s="56">
        <f t="shared" si="10"/>
        <v>-6.5573770491803282E-2</v>
      </c>
    </row>
    <row r="175" spans="1:5">
      <c r="A175" s="55" t="s">
        <v>81</v>
      </c>
      <c r="B175" s="55">
        <v>434</v>
      </c>
      <c r="C175" s="55">
        <v>351</v>
      </c>
      <c r="D175" s="55">
        <f t="shared" si="8"/>
        <v>83</v>
      </c>
      <c r="E175" s="56">
        <f t="shared" si="10"/>
        <v>0.23646723646723647</v>
      </c>
    </row>
    <row r="176" spans="1:5">
      <c r="A176" s="55" t="s">
        <v>212</v>
      </c>
      <c r="B176" s="55">
        <v>131</v>
      </c>
      <c r="C176" s="55">
        <v>183</v>
      </c>
      <c r="D176" s="55">
        <f t="shared" si="8"/>
        <v>-52</v>
      </c>
      <c r="E176" s="56">
        <f t="shared" si="10"/>
        <v>-0.28415300546448086</v>
      </c>
    </row>
    <row r="177" spans="1:5">
      <c r="A177" s="55" t="s">
        <v>195</v>
      </c>
      <c r="B177" s="55">
        <v>1</v>
      </c>
      <c r="C177" s="55">
        <v>7</v>
      </c>
      <c r="D177" s="55">
        <f t="shared" si="8"/>
        <v>-6</v>
      </c>
      <c r="E177" s="56">
        <f t="shared" si="10"/>
        <v>-0.8571428571428571</v>
      </c>
    </row>
    <row r="178" spans="1:5">
      <c r="A178" s="55" t="s">
        <v>106</v>
      </c>
      <c r="B178" s="55">
        <v>40</v>
      </c>
      <c r="C178" s="55">
        <v>46</v>
      </c>
      <c r="D178" s="55">
        <f t="shared" si="8"/>
        <v>-6</v>
      </c>
      <c r="E178" s="56">
        <f t="shared" si="10"/>
        <v>-0.13043478260869565</v>
      </c>
    </row>
    <row r="179" spans="1:5">
      <c r="A179" s="55" t="s">
        <v>294</v>
      </c>
      <c r="B179" s="55">
        <v>5</v>
      </c>
      <c r="C179" s="55">
        <v>1</v>
      </c>
      <c r="D179" s="55">
        <f t="shared" si="8"/>
        <v>4</v>
      </c>
      <c r="E179" s="56">
        <f t="shared" si="10"/>
        <v>4</v>
      </c>
    </row>
    <row r="180" spans="1:5">
      <c r="A180" s="55" t="s">
        <v>109</v>
      </c>
      <c r="B180" s="55">
        <v>104</v>
      </c>
      <c r="C180" s="55">
        <v>137</v>
      </c>
      <c r="D180" s="55">
        <f t="shared" si="8"/>
        <v>-33</v>
      </c>
      <c r="E180" s="56">
        <f t="shared" si="10"/>
        <v>-0.24087591240875914</v>
      </c>
    </row>
    <row r="181" spans="1:5">
      <c r="A181" s="55" t="s">
        <v>139</v>
      </c>
      <c r="B181" s="55">
        <v>16</v>
      </c>
      <c r="C181" s="55">
        <v>14</v>
      </c>
      <c r="D181" s="55">
        <f t="shared" si="8"/>
        <v>2</v>
      </c>
      <c r="E181" s="56">
        <f t="shared" si="10"/>
        <v>0.14285714285714285</v>
      </c>
    </row>
    <row r="182" spans="1:5">
      <c r="A182" s="55" t="s">
        <v>272</v>
      </c>
      <c r="B182" s="55">
        <v>41</v>
      </c>
      <c r="C182" s="55">
        <v>14</v>
      </c>
      <c r="D182" s="55">
        <f t="shared" si="8"/>
        <v>27</v>
      </c>
      <c r="E182" s="56">
        <f t="shared" si="10"/>
        <v>1.9285714285714286</v>
      </c>
    </row>
    <row r="183" spans="1:5">
      <c r="A183" s="55" t="s">
        <v>163</v>
      </c>
      <c r="B183" s="55">
        <v>15</v>
      </c>
      <c r="C183" s="55">
        <v>43</v>
      </c>
      <c r="D183" s="55">
        <f t="shared" si="8"/>
        <v>-28</v>
      </c>
      <c r="E183" s="56">
        <f t="shared" si="10"/>
        <v>-0.65116279069767447</v>
      </c>
    </row>
    <row r="184" spans="1:5">
      <c r="A184" s="55" t="s">
        <v>316</v>
      </c>
      <c r="B184" s="55">
        <v>0</v>
      </c>
      <c r="C184" s="55">
        <v>5</v>
      </c>
      <c r="D184" s="55">
        <f t="shared" si="8"/>
        <v>-5</v>
      </c>
      <c r="E184" s="56">
        <f t="shared" si="10"/>
        <v>-1</v>
      </c>
    </row>
    <row r="185" spans="1:5">
      <c r="A185" s="55" t="s">
        <v>123</v>
      </c>
      <c r="B185" s="55">
        <v>9</v>
      </c>
      <c r="C185" s="55">
        <v>10</v>
      </c>
      <c r="D185" s="55">
        <f t="shared" si="8"/>
        <v>-1</v>
      </c>
      <c r="E185" s="56">
        <f t="shared" si="10"/>
        <v>-0.1</v>
      </c>
    </row>
    <row r="186" spans="1:5">
      <c r="A186" s="55" t="s">
        <v>257</v>
      </c>
      <c r="B186" s="55">
        <v>18</v>
      </c>
      <c r="C186" s="55">
        <v>7</v>
      </c>
      <c r="D186" s="55">
        <f t="shared" si="8"/>
        <v>11</v>
      </c>
      <c r="E186" s="56">
        <f t="shared" si="10"/>
        <v>1.5714285714285714</v>
      </c>
    </row>
    <row r="187" spans="1:5">
      <c r="A187" s="55" t="s">
        <v>262</v>
      </c>
      <c r="B187" s="55">
        <v>30</v>
      </c>
      <c r="C187" s="55">
        <v>15</v>
      </c>
      <c r="D187" s="55">
        <f t="shared" si="8"/>
        <v>15</v>
      </c>
      <c r="E187" s="56">
        <f t="shared" si="10"/>
        <v>1</v>
      </c>
    </row>
    <row r="188" spans="1:5">
      <c r="A188" s="55" t="s">
        <v>245</v>
      </c>
      <c r="B188" s="55">
        <v>31</v>
      </c>
      <c r="C188" s="55">
        <v>56</v>
      </c>
      <c r="D188" s="55">
        <f t="shared" si="8"/>
        <v>-25</v>
      </c>
      <c r="E188" s="56">
        <f t="shared" si="10"/>
        <v>-0.44642857142857145</v>
      </c>
    </row>
    <row r="189" spans="1:5">
      <c r="A189" s="55" t="s">
        <v>267</v>
      </c>
      <c r="B189" s="55">
        <v>68</v>
      </c>
      <c r="C189" s="55">
        <v>50</v>
      </c>
      <c r="D189" s="55">
        <f t="shared" si="8"/>
        <v>18</v>
      </c>
      <c r="E189" s="56">
        <f t="shared" si="10"/>
        <v>0.36</v>
      </c>
    </row>
    <row r="190" spans="1:5">
      <c r="A190" s="55" t="s">
        <v>115</v>
      </c>
      <c r="B190" s="55">
        <v>505</v>
      </c>
      <c r="C190" s="55">
        <v>610</v>
      </c>
      <c r="D190" s="55">
        <f t="shared" si="8"/>
        <v>-105</v>
      </c>
      <c r="E190" s="56">
        <f t="shared" si="10"/>
        <v>-0.1721311475409836</v>
      </c>
    </row>
    <row r="191" spans="1:5">
      <c r="A191" s="55" t="s">
        <v>161</v>
      </c>
      <c r="B191" s="55">
        <v>24</v>
      </c>
      <c r="C191" s="55">
        <v>15</v>
      </c>
      <c r="D191" s="55">
        <f t="shared" si="8"/>
        <v>9</v>
      </c>
      <c r="E191" s="56">
        <f t="shared" si="10"/>
        <v>0.6</v>
      </c>
    </row>
    <row r="192" spans="1:5">
      <c r="A192" s="55" t="s">
        <v>216</v>
      </c>
      <c r="B192" s="55">
        <v>151</v>
      </c>
      <c r="C192" s="55">
        <v>161</v>
      </c>
      <c r="D192" s="55">
        <f t="shared" si="8"/>
        <v>-10</v>
      </c>
      <c r="E192" s="56">
        <f t="shared" si="10"/>
        <v>-6.2111801242236024E-2</v>
      </c>
    </row>
    <row r="193" spans="1:5">
      <c r="A193" s="55" t="s">
        <v>226</v>
      </c>
      <c r="B193" s="55">
        <v>93</v>
      </c>
      <c r="C193" s="55">
        <v>114</v>
      </c>
      <c r="D193" s="55">
        <f t="shared" si="8"/>
        <v>-21</v>
      </c>
      <c r="E193" s="56">
        <f t="shared" si="10"/>
        <v>-0.18421052631578946</v>
      </c>
    </row>
    <row r="194" spans="1:5">
      <c r="A194" s="55" t="s">
        <v>46</v>
      </c>
      <c r="B194" s="55">
        <v>138</v>
      </c>
      <c r="C194" s="55">
        <v>152</v>
      </c>
      <c r="D194" s="55">
        <f t="shared" si="8"/>
        <v>-14</v>
      </c>
      <c r="E194" s="56">
        <f t="shared" si="10"/>
        <v>-9.2105263157894732E-2</v>
      </c>
    </row>
    <row r="195" spans="1:5">
      <c r="A195" s="55" t="s">
        <v>68</v>
      </c>
      <c r="B195" s="55">
        <v>50</v>
      </c>
      <c r="C195" s="55">
        <v>36</v>
      </c>
      <c r="D195" s="55">
        <f t="shared" si="8"/>
        <v>14</v>
      </c>
      <c r="E195" s="56">
        <f t="shared" si="10"/>
        <v>0.3888888888888889</v>
      </c>
    </row>
    <row r="196" spans="1:5">
      <c r="A196" s="55" t="s">
        <v>125</v>
      </c>
      <c r="B196" s="55">
        <v>57</v>
      </c>
      <c r="C196" s="55">
        <v>30</v>
      </c>
      <c r="D196" s="55">
        <f t="shared" si="8"/>
        <v>27</v>
      </c>
      <c r="E196" s="56">
        <f t="shared" si="10"/>
        <v>0.9</v>
      </c>
    </row>
    <row r="197" spans="1:5">
      <c r="A197" s="55" t="s">
        <v>303</v>
      </c>
      <c r="B197" s="55">
        <v>735</v>
      </c>
      <c r="C197" s="55">
        <v>630</v>
      </c>
      <c r="D197" s="55">
        <f t="shared" ref="D197:D260" si="11">B197-C197</f>
        <v>105</v>
      </c>
      <c r="E197" s="56">
        <f t="shared" si="10"/>
        <v>0.16666666666666666</v>
      </c>
    </row>
    <row r="198" spans="1:5">
      <c r="A198" s="55" t="s">
        <v>149</v>
      </c>
      <c r="B198" s="55">
        <v>34</v>
      </c>
      <c r="C198" s="55">
        <v>17</v>
      </c>
      <c r="D198" s="55">
        <f t="shared" si="11"/>
        <v>17</v>
      </c>
      <c r="E198" s="56">
        <f t="shared" si="10"/>
        <v>1</v>
      </c>
    </row>
    <row r="199" spans="1:5">
      <c r="A199" s="55" t="s">
        <v>204</v>
      </c>
      <c r="B199" s="55">
        <v>78</v>
      </c>
      <c r="C199" s="55">
        <v>85</v>
      </c>
      <c r="D199" s="55">
        <f t="shared" si="11"/>
        <v>-7</v>
      </c>
      <c r="E199" s="56">
        <f t="shared" si="10"/>
        <v>-8.2352941176470587E-2</v>
      </c>
    </row>
    <row r="200" spans="1:5">
      <c r="A200" s="55" t="s">
        <v>152</v>
      </c>
      <c r="B200" s="55">
        <v>382</v>
      </c>
      <c r="C200" s="55">
        <v>427</v>
      </c>
      <c r="D200" s="55">
        <f t="shared" si="11"/>
        <v>-45</v>
      </c>
      <c r="E200" s="56">
        <f t="shared" si="10"/>
        <v>-0.1053864168618267</v>
      </c>
    </row>
    <row r="201" spans="1:5">
      <c r="A201" s="55" t="s">
        <v>201</v>
      </c>
      <c r="B201" s="55">
        <v>29</v>
      </c>
      <c r="C201" s="55">
        <v>18</v>
      </c>
      <c r="D201" s="55">
        <f t="shared" si="11"/>
        <v>11</v>
      </c>
      <c r="E201" s="56">
        <f t="shared" si="10"/>
        <v>0.61111111111111116</v>
      </c>
    </row>
    <row r="202" spans="1:5">
      <c r="A202" s="55" t="s">
        <v>50</v>
      </c>
      <c r="B202" s="55">
        <v>597</v>
      </c>
      <c r="C202" s="55">
        <v>553</v>
      </c>
      <c r="D202" s="55">
        <f t="shared" si="11"/>
        <v>44</v>
      </c>
      <c r="E202" s="56">
        <f t="shared" si="10"/>
        <v>7.956600361663653E-2</v>
      </c>
    </row>
    <row r="203" spans="1:5">
      <c r="A203" s="55" t="s">
        <v>255</v>
      </c>
      <c r="B203" s="55">
        <v>181</v>
      </c>
      <c r="C203" s="55">
        <v>204</v>
      </c>
      <c r="D203" s="55">
        <f t="shared" si="11"/>
        <v>-23</v>
      </c>
      <c r="E203" s="56">
        <f t="shared" si="10"/>
        <v>-0.11274509803921569</v>
      </c>
    </row>
    <row r="204" spans="1:5">
      <c r="A204" s="55" t="s">
        <v>75</v>
      </c>
      <c r="B204" s="55">
        <v>40</v>
      </c>
      <c r="C204" s="55">
        <v>45</v>
      </c>
      <c r="D204" s="55">
        <f t="shared" si="11"/>
        <v>-5</v>
      </c>
      <c r="E204" s="56">
        <f t="shared" si="10"/>
        <v>-0.1111111111111111</v>
      </c>
    </row>
    <row r="205" spans="1:5">
      <c r="A205" s="55" t="s">
        <v>309</v>
      </c>
      <c r="C205" s="55">
        <v>7</v>
      </c>
      <c r="D205" s="55">
        <f t="shared" si="11"/>
        <v>-7</v>
      </c>
      <c r="E205" s="56">
        <f t="shared" ref="E205:E210" si="12">D205/C205</f>
        <v>-1</v>
      </c>
    </row>
    <row r="206" spans="1:5">
      <c r="A206" s="55" t="s">
        <v>207</v>
      </c>
      <c r="B206" s="55">
        <v>257</v>
      </c>
      <c r="C206" s="55">
        <v>210</v>
      </c>
      <c r="D206" s="55">
        <f t="shared" si="11"/>
        <v>47</v>
      </c>
      <c r="E206" s="56">
        <f t="shared" si="12"/>
        <v>0.22380952380952382</v>
      </c>
    </row>
    <row r="207" spans="1:5">
      <c r="A207" s="55" t="s">
        <v>322</v>
      </c>
      <c r="B207" s="55">
        <v>22</v>
      </c>
      <c r="C207" s="55">
        <v>7</v>
      </c>
      <c r="D207" s="55">
        <f t="shared" si="11"/>
        <v>15</v>
      </c>
      <c r="E207" s="56">
        <f t="shared" si="12"/>
        <v>2.1428571428571428</v>
      </c>
    </row>
    <row r="208" spans="1:5">
      <c r="A208" s="55" t="s">
        <v>280</v>
      </c>
      <c r="B208" s="55">
        <v>0</v>
      </c>
      <c r="C208" s="55">
        <v>20</v>
      </c>
      <c r="D208" s="55">
        <f t="shared" si="11"/>
        <v>-20</v>
      </c>
      <c r="E208" s="56">
        <f t="shared" si="12"/>
        <v>-1</v>
      </c>
    </row>
    <row r="209" spans="1:5">
      <c r="A209" s="55" t="s">
        <v>281</v>
      </c>
      <c r="B209" s="55">
        <v>16</v>
      </c>
      <c r="C209" s="55">
        <v>2</v>
      </c>
      <c r="D209" s="55">
        <f t="shared" si="11"/>
        <v>14</v>
      </c>
      <c r="E209" s="56">
        <f t="shared" si="12"/>
        <v>7</v>
      </c>
    </row>
    <row r="210" spans="1:5">
      <c r="A210" s="55" t="s">
        <v>233</v>
      </c>
      <c r="B210" s="55">
        <v>225</v>
      </c>
      <c r="C210" s="55">
        <v>238</v>
      </c>
      <c r="D210" s="55">
        <f t="shared" si="11"/>
        <v>-13</v>
      </c>
      <c r="E210" s="56">
        <f t="shared" si="12"/>
        <v>-5.4621848739495799E-2</v>
      </c>
    </row>
    <row r="211" spans="1:5">
      <c r="A211" s="55" t="s">
        <v>344</v>
      </c>
      <c r="B211" s="55">
        <v>4</v>
      </c>
      <c r="C211" s="55">
        <v>0</v>
      </c>
      <c r="D211" s="55">
        <f t="shared" si="11"/>
        <v>4</v>
      </c>
      <c r="E211" s="56"/>
    </row>
    <row r="212" spans="1:5">
      <c r="A212" s="55" t="s">
        <v>132</v>
      </c>
      <c r="B212" s="55">
        <v>159</v>
      </c>
      <c r="C212" s="55">
        <v>129</v>
      </c>
      <c r="D212" s="55">
        <f t="shared" si="11"/>
        <v>30</v>
      </c>
      <c r="E212" s="56">
        <f t="shared" ref="E212:E248" si="13">D212/C212</f>
        <v>0.23255813953488372</v>
      </c>
    </row>
    <row r="213" spans="1:5">
      <c r="A213" s="55" t="s">
        <v>310</v>
      </c>
      <c r="B213" s="55">
        <v>129</v>
      </c>
      <c r="C213" s="55">
        <v>157</v>
      </c>
      <c r="D213" s="55">
        <f t="shared" si="11"/>
        <v>-28</v>
      </c>
      <c r="E213" s="56">
        <f t="shared" si="13"/>
        <v>-0.17834394904458598</v>
      </c>
    </row>
    <row r="214" spans="1:5">
      <c r="A214" s="55" t="s">
        <v>252</v>
      </c>
      <c r="B214" s="55">
        <v>173</v>
      </c>
      <c r="C214" s="55">
        <v>196</v>
      </c>
      <c r="D214" s="55">
        <f t="shared" si="11"/>
        <v>-23</v>
      </c>
      <c r="E214" s="56">
        <f t="shared" si="13"/>
        <v>-0.11734693877551021</v>
      </c>
    </row>
    <row r="215" spans="1:5">
      <c r="A215" s="55" t="s">
        <v>326</v>
      </c>
      <c r="B215" s="55">
        <v>9</v>
      </c>
      <c r="C215" s="55">
        <v>10</v>
      </c>
      <c r="D215" s="55">
        <f t="shared" si="11"/>
        <v>-1</v>
      </c>
      <c r="E215" s="56">
        <f t="shared" si="13"/>
        <v>-0.1</v>
      </c>
    </row>
    <row r="216" spans="1:5">
      <c r="A216" s="55" t="s">
        <v>324</v>
      </c>
      <c r="B216" s="55">
        <v>0</v>
      </c>
      <c r="C216" s="55">
        <v>1</v>
      </c>
      <c r="D216" s="55">
        <f t="shared" si="11"/>
        <v>-1</v>
      </c>
      <c r="E216" s="56">
        <f t="shared" si="13"/>
        <v>-1</v>
      </c>
    </row>
    <row r="217" spans="1:5">
      <c r="A217" s="55" t="s">
        <v>258</v>
      </c>
      <c r="B217" s="55">
        <v>6</v>
      </c>
      <c r="C217" s="55">
        <v>11</v>
      </c>
      <c r="D217" s="55">
        <f t="shared" si="11"/>
        <v>-5</v>
      </c>
      <c r="E217" s="56">
        <f t="shared" si="13"/>
        <v>-0.45454545454545453</v>
      </c>
    </row>
    <row r="218" spans="1:5">
      <c r="A218" s="55" t="s">
        <v>137</v>
      </c>
      <c r="B218" s="55">
        <v>17</v>
      </c>
      <c r="C218" s="55">
        <v>22</v>
      </c>
      <c r="D218" s="55">
        <f t="shared" si="11"/>
        <v>-5</v>
      </c>
      <c r="E218" s="56">
        <f t="shared" si="13"/>
        <v>-0.22727272727272727</v>
      </c>
    </row>
    <row r="219" spans="1:5">
      <c r="A219" s="55" t="s">
        <v>167</v>
      </c>
      <c r="B219" s="55">
        <v>106</v>
      </c>
      <c r="C219" s="55">
        <v>166</v>
      </c>
      <c r="D219" s="55">
        <f t="shared" si="11"/>
        <v>-60</v>
      </c>
      <c r="E219" s="56">
        <f t="shared" si="13"/>
        <v>-0.36144578313253012</v>
      </c>
    </row>
    <row r="220" spans="1:5">
      <c r="A220" s="55" t="s">
        <v>194</v>
      </c>
      <c r="B220" s="55">
        <v>5</v>
      </c>
      <c r="C220" s="55">
        <v>28</v>
      </c>
      <c r="D220" s="55">
        <f t="shared" si="11"/>
        <v>-23</v>
      </c>
      <c r="E220" s="56">
        <f t="shared" si="13"/>
        <v>-0.8214285714285714</v>
      </c>
    </row>
    <row r="221" spans="1:5">
      <c r="A221" s="55" t="s">
        <v>265</v>
      </c>
      <c r="B221" s="55">
        <v>386</v>
      </c>
      <c r="C221" s="55">
        <v>336</v>
      </c>
      <c r="D221" s="55">
        <f t="shared" si="11"/>
        <v>50</v>
      </c>
      <c r="E221" s="56">
        <f t="shared" si="13"/>
        <v>0.14880952380952381</v>
      </c>
    </row>
    <row r="222" spans="1:5">
      <c r="A222" s="55" t="s">
        <v>200</v>
      </c>
      <c r="B222" s="55">
        <v>317</v>
      </c>
      <c r="C222" s="55">
        <v>249</v>
      </c>
      <c r="D222" s="55">
        <f t="shared" si="11"/>
        <v>68</v>
      </c>
      <c r="E222" s="56">
        <f t="shared" si="13"/>
        <v>0.27309236947791166</v>
      </c>
    </row>
    <row r="223" spans="1:5">
      <c r="A223" s="55" t="s">
        <v>306</v>
      </c>
      <c r="B223" s="55">
        <v>16</v>
      </c>
      <c r="C223" s="55">
        <v>4</v>
      </c>
      <c r="D223" s="55">
        <f t="shared" si="11"/>
        <v>12</v>
      </c>
      <c r="E223" s="56">
        <f t="shared" si="13"/>
        <v>3</v>
      </c>
    </row>
    <row r="224" spans="1:5">
      <c r="A224" s="55" t="s">
        <v>312</v>
      </c>
      <c r="B224" s="55">
        <v>122</v>
      </c>
      <c r="C224" s="55">
        <v>73</v>
      </c>
      <c r="D224" s="55">
        <f t="shared" si="11"/>
        <v>49</v>
      </c>
      <c r="E224" s="56">
        <f t="shared" si="13"/>
        <v>0.67123287671232879</v>
      </c>
    </row>
    <row r="225" spans="1:5">
      <c r="A225" s="55" t="s">
        <v>285</v>
      </c>
      <c r="B225" s="55">
        <v>652</v>
      </c>
      <c r="C225" s="55">
        <v>642</v>
      </c>
      <c r="D225" s="55">
        <f t="shared" si="11"/>
        <v>10</v>
      </c>
      <c r="E225" s="56">
        <f t="shared" si="13"/>
        <v>1.5576323987538941E-2</v>
      </c>
    </row>
    <row r="226" spans="1:5">
      <c r="A226" s="55" t="s">
        <v>286</v>
      </c>
      <c r="B226" s="55">
        <v>347</v>
      </c>
      <c r="C226" s="55">
        <v>407</v>
      </c>
      <c r="D226" s="55">
        <f t="shared" si="11"/>
        <v>-60</v>
      </c>
      <c r="E226" s="56">
        <f t="shared" si="13"/>
        <v>-0.14742014742014742</v>
      </c>
    </row>
    <row r="227" spans="1:5">
      <c r="A227" s="55" t="s">
        <v>311</v>
      </c>
      <c r="B227" s="55">
        <v>502</v>
      </c>
      <c r="C227" s="55">
        <v>504</v>
      </c>
      <c r="D227" s="55">
        <f t="shared" si="11"/>
        <v>-2</v>
      </c>
      <c r="E227" s="56">
        <f t="shared" si="13"/>
        <v>-3.968253968253968E-3</v>
      </c>
    </row>
    <row r="228" spans="1:5">
      <c r="A228" s="55" t="s">
        <v>287</v>
      </c>
      <c r="B228" s="55">
        <v>164</v>
      </c>
      <c r="C228" s="55">
        <v>206</v>
      </c>
      <c r="D228" s="55">
        <f t="shared" si="11"/>
        <v>-42</v>
      </c>
      <c r="E228" s="56">
        <f t="shared" si="13"/>
        <v>-0.20388349514563106</v>
      </c>
    </row>
    <row r="229" spans="1:5">
      <c r="A229" s="55" t="s">
        <v>138</v>
      </c>
      <c r="B229" s="55">
        <v>39</v>
      </c>
      <c r="C229" s="55">
        <v>93</v>
      </c>
      <c r="D229" s="55">
        <f t="shared" si="11"/>
        <v>-54</v>
      </c>
      <c r="E229" s="56">
        <f t="shared" si="13"/>
        <v>-0.58064516129032262</v>
      </c>
    </row>
    <row r="230" spans="1:5">
      <c r="A230" s="55" t="s">
        <v>180</v>
      </c>
      <c r="B230" s="55">
        <v>114</v>
      </c>
      <c r="C230" s="55">
        <v>125</v>
      </c>
      <c r="D230" s="55">
        <f t="shared" si="11"/>
        <v>-11</v>
      </c>
      <c r="E230" s="56">
        <f t="shared" si="13"/>
        <v>-8.7999999999999995E-2</v>
      </c>
    </row>
    <row r="231" spans="1:5">
      <c r="A231" s="55" t="s">
        <v>82</v>
      </c>
      <c r="B231" s="55">
        <v>66</v>
      </c>
      <c r="C231" s="55">
        <v>55</v>
      </c>
      <c r="D231" s="55">
        <f t="shared" si="11"/>
        <v>11</v>
      </c>
      <c r="E231" s="56">
        <f t="shared" si="13"/>
        <v>0.2</v>
      </c>
    </row>
    <row r="232" spans="1:5">
      <c r="A232" s="55" t="s">
        <v>183</v>
      </c>
      <c r="B232" s="55">
        <v>12</v>
      </c>
      <c r="C232" s="55">
        <v>31</v>
      </c>
      <c r="D232" s="55">
        <f t="shared" si="11"/>
        <v>-19</v>
      </c>
      <c r="E232" s="56">
        <f t="shared" si="13"/>
        <v>-0.61290322580645162</v>
      </c>
    </row>
    <row r="233" spans="1:5">
      <c r="A233" s="55" t="s">
        <v>236</v>
      </c>
      <c r="B233" s="55">
        <v>377</v>
      </c>
      <c r="C233" s="55">
        <v>439</v>
      </c>
      <c r="D233" s="55">
        <f t="shared" si="11"/>
        <v>-62</v>
      </c>
      <c r="E233" s="56">
        <f t="shared" si="13"/>
        <v>-0.14123006833712984</v>
      </c>
    </row>
    <row r="234" spans="1:5">
      <c r="A234" s="55" t="s">
        <v>96</v>
      </c>
      <c r="B234" s="55">
        <v>23</v>
      </c>
      <c r="C234" s="55">
        <v>3</v>
      </c>
      <c r="D234" s="55">
        <f t="shared" si="11"/>
        <v>20</v>
      </c>
      <c r="E234" s="56">
        <f t="shared" si="13"/>
        <v>6.666666666666667</v>
      </c>
    </row>
    <row r="235" spans="1:5">
      <c r="A235" s="55" t="s">
        <v>61</v>
      </c>
      <c r="B235" s="55">
        <v>131</v>
      </c>
      <c r="C235" s="55">
        <v>132</v>
      </c>
      <c r="D235" s="55">
        <f t="shared" si="11"/>
        <v>-1</v>
      </c>
      <c r="E235" s="56">
        <f t="shared" si="13"/>
        <v>-7.575757575757576E-3</v>
      </c>
    </row>
    <row r="236" spans="1:5">
      <c r="A236" s="55" t="s">
        <v>26</v>
      </c>
      <c r="B236" s="55">
        <v>1078</v>
      </c>
      <c r="C236" s="55">
        <v>1284</v>
      </c>
      <c r="D236" s="55">
        <f t="shared" si="11"/>
        <v>-206</v>
      </c>
      <c r="E236" s="56">
        <f t="shared" si="13"/>
        <v>-0.16043613707165108</v>
      </c>
    </row>
    <row r="237" spans="1:5">
      <c r="A237" s="55" t="s">
        <v>263</v>
      </c>
      <c r="B237" s="55">
        <v>9</v>
      </c>
      <c r="C237" s="55">
        <v>38</v>
      </c>
      <c r="D237" s="55">
        <f t="shared" si="11"/>
        <v>-29</v>
      </c>
      <c r="E237" s="56">
        <f t="shared" si="13"/>
        <v>-0.76315789473684215</v>
      </c>
    </row>
    <row r="238" spans="1:5">
      <c r="A238" s="55" t="s">
        <v>313</v>
      </c>
      <c r="B238" s="55">
        <v>38</v>
      </c>
      <c r="C238" s="55">
        <v>32</v>
      </c>
      <c r="D238" s="55">
        <f t="shared" si="11"/>
        <v>6</v>
      </c>
      <c r="E238" s="56">
        <f t="shared" si="13"/>
        <v>0.1875</v>
      </c>
    </row>
    <row r="239" spans="1:5">
      <c r="A239" s="55" t="s">
        <v>293</v>
      </c>
      <c r="B239" s="55">
        <v>91</v>
      </c>
      <c r="C239" s="55">
        <v>94</v>
      </c>
      <c r="D239" s="55">
        <f t="shared" si="11"/>
        <v>-3</v>
      </c>
      <c r="E239" s="56">
        <f t="shared" si="13"/>
        <v>-3.1914893617021274E-2</v>
      </c>
    </row>
    <row r="240" spans="1:5">
      <c r="A240" s="55" t="s">
        <v>304</v>
      </c>
      <c r="B240" s="55">
        <v>10</v>
      </c>
      <c r="C240" s="55">
        <v>16</v>
      </c>
      <c r="D240" s="55">
        <f t="shared" si="11"/>
        <v>-6</v>
      </c>
      <c r="E240" s="56">
        <f t="shared" si="13"/>
        <v>-0.375</v>
      </c>
    </row>
    <row r="241" spans="1:5">
      <c r="A241" s="55" t="s">
        <v>298</v>
      </c>
      <c r="B241" s="55">
        <v>2</v>
      </c>
      <c r="C241" s="55">
        <v>5</v>
      </c>
      <c r="D241" s="55">
        <f t="shared" si="11"/>
        <v>-3</v>
      </c>
      <c r="E241" s="56">
        <f t="shared" si="13"/>
        <v>-0.6</v>
      </c>
    </row>
    <row r="242" spans="1:5">
      <c r="A242" s="55" t="s">
        <v>268</v>
      </c>
      <c r="B242" s="55">
        <v>155</v>
      </c>
      <c r="C242" s="55">
        <v>81</v>
      </c>
      <c r="D242" s="55">
        <f t="shared" si="11"/>
        <v>74</v>
      </c>
      <c r="E242" s="56">
        <f t="shared" si="13"/>
        <v>0.9135802469135802</v>
      </c>
    </row>
    <row r="243" spans="1:5">
      <c r="A243" s="55" t="s">
        <v>269</v>
      </c>
      <c r="B243" s="55">
        <v>9</v>
      </c>
      <c r="C243" s="55">
        <v>12</v>
      </c>
      <c r="D243" s="55">
        <f t="shared" si="11"/>
        <v>-3</v>
      </c>
      <c r="E243" s="56">
        <f t="shared" si="13"/>
        <v>-0.25</v>
      </c>
    </row>
    <row r="244" spans="1:5">
      <c r="A244" s="55" t="s">
        <v>217</v>
      </c>
      <c r="B244" s="55">
        <v>344</v>
      </c>
      <c r="C244" s="55">
        <v>274</v>
      </c>
      <c r="D244" s="55">
        <f t="shared" si="11"/>
        <v>70</v>
      </c>
      <c r="E244" s="56">
        <f t="shared" si="13"/>
        <v>0.25547445255474455</v>
      </c>
    </row>
    <row r="245" spans="1:5">
      <c r="A245" s="55" t="s">
        <v>209</v>
      </c>
      <c r="B245" s="55">
        <v>72</v>
      </c>
      <c r="C245" s="55">
        <v>49</v>
      </c>
      <c r="D245" s="55">
        <f t="shared" si="11"/>
        <v>23</v>
      </c>
      <c r="E245" s="56">
        <f t="shared" si="13"/>
        <v>0.46938775510204084</v>
      </c>
    </row>
    <row r="246" spans="1:5">
      <c r="A246" s="55" t="s">
        <v>86</v>
      </c>
      <c r="B246" s="55">
        <v>118</v>
      </c>
      <c r="C246" s="55">
        <v>86</v>
      </c>
      <c r="D246" s="55">
        <f t="shared" si="11"/>
        <v>32</v>
      </c>
      <c r="E246" s="56">
        <f t="shared" si="13"/>
        <v>0.37209302325581395</v>
      </c>
    </row>
    <row r="247" spans="1:5">
      <c r="A247" s="55" t="s">
        <v>300</v>
      </c>
      <c r="B247" s="55">
        <v>9</v>
      </c>
      <c r="C247" s="55">
        <v>7</v>
      </c>
      <c r="D247" s="55">
        <f t="shared" si="11"/>
        <v>2</v>
      </c>
      <c r="E247" s="56">
        <f t="shared" si="13"/>
        <v>0.2857142857142857</v>
      </c>
    </row>
    <row r="248" spans="1:5">
      <c r="A248" s="55" t="s">
        <v>197</v>
      </c>
      <c r="B248" s="55">
        <v>144</v>
      </c>
      <c r="C248" s="55">
        <v>201</v>
      </c>
      <c r="D248" s="55">
        <f t="shared" si="11"/>
        <v>-57</v>
      </c>
      <c r="E248" s="56">
        <f t="shared" si="13"/>
        <v>-0.28358208955223879</v>
      </c>
    </row>
    <row r="249" spans="1:5">
      <c r="A249" s="55" t="s">
        <v>317</v>
      </c>
      <c r="B249" s="55">
        <v>6</v>
      </c>
      <c r="C249" s="55">
        <v>0</v>
      </c>
      <c r="D249" s="55">
        <f t="shared" si="11"/>
        <v>6</v>
      </c>
      <c r="E249" s="56"/>
    </row>
    <row r="250" spans="1:5">
      <c r="A250" s="55" t="s">
        <v>62</v>
      </c>
      <c r="B250" s="55">
        <v>77</v>
      </c>
      <c r="C250" s="55">
        <v>206</v>
      </c>
      <c r="D250" s="55">
        <f t="shared" si="11"/>
        <v>-129</v>
      </c>
      <c r="E250" s="56">
        <f t="shared" ref="E250:E269" si="14">D250/C250</f>
        <v>-0.62621359223300976</v>
      </c>
    </row>
    <row r="251" spans="1:5">
      <c r="A251" s="55" t="s">
        <v>110</v>
      </c>
      <c r="B251" s="55">
        <v>109</v>
      </c>
      <c r="C251" s="55">
        <v>89</v>
      </c>
      <c r="D251" s="55">
        <f t="shared" si="11"/>
        <v>20</v>
      </c>
      <c r="E251" s="56">
        <f t="shared" si="14"/>
        <v>0.2247191011235955</v>
      </c>
    </row>
    <row r="252" spans="1:5">
      <c r="A252" s="55" t="s">
        <v>253</v>
      </c>
      <c r="B252" s="55">
        <v>95</v>
      </c>
      <c r="C252" s="55">
        <v>71</v>
      </c>
      <c r="D252" s="55">
        <f t="shared" si="11"/>
        <v>24</v>
      </c>
      <c r="E252" s="56">
        <f t="shared" si="14"/>
        <v>0.3380281690140845</v>
      </c>
    </row>
    <row r="253" spans="1:5">
      <c r="A253" s="55" t="s">
        <v>254</v>
      </c>
      <c r="B253" s="55">
        <v>109</v>
      </c>
      <c r="C253" s="55">
        <v>101</v>
      </c>
      <c r="D253" s="55">
        <f t="shared" si="11"/>
        <v>8</v>
      </c>
      <c r="E253" s="56">
        <f t="shared" si="14"/>
        <v>7.9207920792079209E-2</v>
      </c>
    </row>
    <row r="254" spans="1:5">
      <c r="A254" s="55" t="s">
        <v>307</v>
      </c>
      <c r="B254" s="55">
        <v>0</v>
      </c>
      <c r="C254" s="55">
        <v>3</v>
      </c>
      <c r="D254" s="55">
        <f t="shared" si="11"/>
        <v>-3</v>
      </c>
      <c r="E254" s="56">
        <f t="shared" si="14"/>
        <v>-1</v>
      </c>
    </row>
    <row r="255" spans="1:5">
      <c r="A255" s="55" t="s">
        <v>308</v>
      </c>
      <c r="B255" s="55">
        <v>7</v>
      </c>
      <c r="C255" s="55">
        <v>1</v>
      </c>
      <c r="D255" s="55">
        <f t="shared" si="11"/>
        <v>6</v>
      </c>
      <c r="E255" s="56">
        <f t="shared" si="14"/>
        <v>6</v>
      </c>
    </row>
    <row r="256" spans="1:5">
      <c r="A256" s="55" t="s">
        <v>215</v>
      </c>
      <c r="B256" s="55">
        <v>63</v>
      </c>
      <c r="C256" s="55">
        <v>64</v>
      </c>
      <c r="D256" s="55">
        <f t="shared" si="11"/>
        <v>-1</v>
      </c>
      <c r="E256" s="56">
        <f t="shared" si="14"/>
        <v>-1.5625E-2</v>
      </c>
    </row>
    <row r="257" spans="1:5">
      <c r="A257" s="55" t="s">
        <v>199</v>
      </c>
      <c r="B257" s="55">
        <v>1</v>
      </c>
      <c r="C257" s="55">
        <v>1</v>
      </c>
      <c r="D257" s="55">
        <f t="shared" si="11"/>
        <v>0</v>
      </c>
      <c r="E257" s="56">
        <f t="shared" si="14"/>
        <v>0</v>
      </c>
    </row>
    <row r="258" spans="1:5">
      <c r="A258" s="55" t="s">
        <v>20</v>
      </c>
      <c r="B258" s="55">
        <v>2092</v>
      </c>
      <c r="C258" s="55">
        <v>2431</v>
      </c>
      <c r="D258" s="55">
        <f t="shared" si="11"/>
        <v>-339</v>
      </c>
      <c r="E258" s="56">
        <f t="shared" si="14"/>
        <v>-0.13944878650761003</v>
      </c>
    </row>
    <row r="259" spans="1:5">
      <c r="A259" s="55" t="s">
        <v>147</v>
      </c>
      <c r="B259" s="55">
        <v>27</v>
      </c>
      <c r="C259" s="55">
        <v>15</v>
      </c>
      <c r="D259" s="55">
        <f t="shared" si="11"/>
        <v>12</v>
      </c>
      <c r="E259" s="56">
        <f t="shared" si="14"/>
        <v>0.8</v>
      </c>
    </row>
    <row r="260" spans="1:5">
      <c r="A260" s="55" t="s">
        <v>202</v>
      </c>
      <c r="B260" s="55">
        <v>126</v>
      </c>
      <c r="C260" s="55">
        <v>107</v>
      </c>
      <c r="D260" s="55">
        <f t="shared" si="11"/>
        <v>19</v>
      </c>
      <c r="E260" s="56">
        <f t="shared" si="14"/>
        <v>0.17757009345794392</v>
      </c>
    </row>
    <row r="261" spans="1:5">
      <c r="A261" s="55" t="s">
        <v>31</v>
      </c>
      <c r="B261" s="55">
        <v>955</v>
      </c>
      <c r="C261" s="55">
        <v>1011</v>
      </c>
      <c r="D261" s="55">
        <f t="shared" ref="D261:D322" si="15">B261-C261</f>
        <v>-56</v>
      </c>
      <c r="E261" s="56">
        <f t="shared" si="14"/>
        <v>-5.5390702274975272E-2</v>
      </c>
    </row>
    <row r="262" spans="1:5">
      <c r="A262" s="55" t="s">
        <v>198</v>
      </c>
      <c r="B262" s="55">
        <v>115</v>
      </c>
      <c r="C262" s="55">
        <v>157</v>
      </c>
      <c r="D262" s="55">
        <f t="shared" si="15"/>
        <v>-42</v>
      </c>
      <c r="E262" s="56">
        <f t="shared" si="14"/>
        <v>-0.26751592356687898</v>
      </c>
    </row>
    <row r="263" spans="1:5">
      <c r="A263" s="55" t="s">
        <v>42</v>
      </c>
      <c r="B263" s="55">
        <v>367</v>
      </c>
      <c r="C263" s="55">
        <v>432</v>
      </c>
      <c r="D263" s="55">
        <f t="shared" si="15"/>
        <v>-65</v>
      </c>
      <c r="E263" s="56">
        <f t="shared" si="14"/>
        <v>-0.15046296296296297</v>
      </c>
    </row>
    <row r="264" spans="1:5">
      <c r="A264" s="55" t="s">
        <v>165</v>
      </c>
      <c r="B264" s="55">
        <v>675</v>
      </c>
      <c r="C264" s="55">
        <v>591</v>
      </c>
      <c r="D264" s="55">
        <f t="shared" si="15"/>
        <v>84</v>
      </c>
      <c r="E264" s="56">
        <f t="shared" si="14"/>
        <v>0.14213197969543148</v>
      </c>
    </row>
    <row r="265" spans="1:5">
      <c r="A265" s="55" t="s">
        <v>74</v>
      </c>
      <c r="B265" s="55">
        <v>26</v>
      </c>
      <c r="C265" s="55">
        <v>20</v>
      </c>
      <c r="D265" s="55">
        <f t="shared" si="15"/>
        <v>6</v>
      </c>
      <c r="E265" s="56">
        <f t="shared" si="14"/>
        <v>0.3</v>
      </c>
    </row>
    <row r="266" spans="1:5">
      <c r="A266" s="55" t="s">
        <v>95</v>
      </c>
      <c r="B266" s="55">
        <v>21</v>
      </c>
      <c r="C266" s="55">
        <v>13</v>
      </c>
      <c r="D266" s="55">
        <f t="shared" si="15"/>
        <v>8</v>
      </c>
      <c r="E266" s="56">
        <f t="shared" si="14"/>
        <v>0.61538461538461542</v>
      </c>
    </row>
    <row r="267" spans="1:5">
      <c r="A267" s="55" t="s">
        <v>64</v>
      </c>
      <c r="B267" s="55">
        <v>48</v>
      </c>
      <c r="C267" s="55">
        <v>48</v>
      </c>
      <c r="D267" s="55">
        <f t="shared" si="15"/>
        <v>0</v>
      </c>
      <c r="E267" s="56">
        <f t="shared" si="14"/>
        <v>0</v>
      </c>
    </row>
    <row r="268" spans="1:5">
      <c r="A268" s="55" t="s">
        <v>140</v>
      </c>
      <c r="B268" s="55">
        <v>5</v>
      </c>
      <c r="C268" s="55">
        <v>14</v>
      </c>
      <c r="D268" s="55">
        <f t="shared" si="15"/>
        <v>-9</v>
      </c>
      <c r="E268" s="56">
        <f t="shared" si="14"/>
        <v>-0.6428571428571429</v>
      </c>
    </row>
    <row r="269" spans="1:5">
      <c r="A269" s="55" t="s">
        <v>102</v>
      </c>
      <c r="B269" s="55">
        <v>7</v>
      </c>
      <c r="C269" s="55">
        <v>7</v>
      </c>
      <c r="D269" s="55">
        <f t="shared" si="15"/>
        <v>0</v>
      </c>
      <c r="E269" s="56">
        <f t="shared" si="14"/>
        <v>0</v>
      </c>
    </row>
    <row r="270" spans="1:5">
      <c r="A270" s="55" t="s">
        <v>348</v>
      </c>
      <c r="B270" s="55">
        <v>1</v>
      </c>
      <c r="C270" s="55">
        <v>0</v>
      </c>
      <c r="D270" s="55">
        <f t="shared" si="15"/>
        <v>1</v>
      </c>
      <c r="E270" s="56"/>
    </row>
    <row r="271" spans="1:5">
      <c r="A271" s="55" t="s">
        <v>328</v>
      </c>
      <c r="B271" s="55">
        <v>0</v>
      </c>
      <c r="C271" s="55">
        <v>1</v>
      </c>
      <c r="D271" s="55">
        <f t="shared" si="15"/>
        <v>-1</v>
      </c>
      <c r="E271" s="56">
        <f>D271/C271</f>
        <v>-1</v>
      </c>
    </row>
    <row r="272" spans="1:5">
      <c r="A272" s="55" t="s">
        <v>284</v>
      </c>
      <c r="B272" s="55">
        <v>58</v>
      </c>
      <c r="C272" s="55">
        <v>33</v>
      </c>
      <c r="D272" s="55">
        <f t="shared" si="15"/>
        <v>25</v>
      </c>
      <c r="E272" s="56">
        <f>D272/C272</f>
        <v>0.75757575757575757</v>
      </c>
    </row>
    <row r="273" spans="1:5">
      <c r="A273" s="55" t="s">
        <v>243</v>
      </c>
      <c r="B273" s="55">
        <v>153</v>
      </c>
      <c r="C273" s="55">
        <v>165</v>
      </c>
      <c r="D273" s="55">
        <f t="shared" si="15"/>
        <v>-12</v>
      </c>
      <c r="E273" s="56">
        <f>D273/C273</f>
        <v>-7.2727272727272724E-2</v>
      </c>
    </row>
    <row r="274" spans="1:5">
      <c r="A274" s="55" t="s">
        <v>234</v>
      </c>
      <c r="B274" s="55">
        <v>78</v>
      </c>
      <c r="C274" s="55">
        <v>60</v>
      </c>
      <c r="D274" s="55">
        <f t="shared" si="15"/>
        <v>18</v>
      </c>
      <c r="E274" s="56">
        <f>D274/C274</f>
        <v>0.3</v>
      </c>
    </row>
    <row r="275" spans="1:5">
      <c r="A275" s="55" t="s">
        <v>341</v>
      </c>
      <c r="B275" s="55">
        <v>7</v>
      </c>
      <c r="C275" s="55">
        <v>0</v>
      </c>
      <c r="D275" s="55">
        <f t="shared" si="15"/>
        <v>7</v>
      </c>
      <c r="E275" s="56"/>
    </row>
    <row r="276" spans="1:5">
      <c r="A276" s="55" t="s">
        <v>214</v>
      </c>
      <c r="B276" s="55">
        <v>9</v>
      </c>
      <c r="C276" s="55">
        <v>32</v>
      </c>
      <c r="D276" s="55">
        <f t="shared" si="15"/>
        <v>-23</v>
      </c>
      <c r="E276" s="56">
        <f t="shared" ref="E276:E281" si="16">D276/C276</f>
        <v>-0.71875</v>
      </c>
    </row>
    <row r="277" spans="1:5">
      <c r="A277" s="55" t="s">
        <v>299</v>
      </c>
      <c r="B277" s="55">
        <v>6</v>
      </c>
      <c r="C277" s="55">
        <v>13</v>
      </c>
      <c r="D277" s="55">
        <f t="shared" si="15"/>
        <v>-7</v>
      </c>
      <c r="E277" s="56">
        <f t="shared" si="16"/>
        <v>-0.53846153846153844</v>
      </c>
    </row>
    <row r="278" spans="1:5">
      <c r="A278" s="55" t="s">
        <v>177</v>
      </c>
      <c r="B278" s="55">
        <v>67</v>
      </c>
      <c r="C278" s="55">
        <v>94</v>
      </c>
      <c r="D278" s="55">
        <f t="shared" si="15"/>
        <v>-27</v>
      </c>
      <c r="E278" s="56">
        <f t="shared" si="16"/>
        <v>-0.28723404255319152</v>
      </c>
    </row>
    <row r="279" spans="1:5">
      <c r="A279" s="55" t="s">
        <v>164</v>
      </c>
      <c r="B279" s="55">
        <v>797</v>
      </c>
      <c r="C279" s="55">
        <v>765</v>
      </c>
      <c r="D279" s="55">
        <f t="shared" si="15"/>
        <v>32</v>
      </c>
      <c r="E279" s="56">
        <f t="shared" si="16"/>
        <v>4.1830065359477121E-2</v>
      </c>
    </row>
    <row r="280" spans="1:5">
      <c r="A280" s="55" t="s">
        <v>244</v>
      </c>
      <c r="B280" s="55">
        <v>78</v>
      </c>
      <c r="C280" s="55">
        <v>75</v>
      </c>
      <c r="D280" s="55">
        <f t="shared" si="15"/>
        <v>3</v>
      </c>
      <c r="E280" s="56">
        <f t="shared" si="16"/>
        <v>0.04</v>
      </c>
    </row>
    <row r="281" spans="1:5">
      <c r="A281" s="55" t="s">
        <v>101</v>
      </c>
      <c r="B281" s="55">
        <v>207</v>
      </c>
      <c r="C281" s="55">
        <v>220</v>
      </c>
      <c r="D281" s="55">
        <f t="shared" si="15"/>
        <v>-13</v>
      </c>
      <c r="E281" s="56">
        <f t="shared" si="16"/>
        <v>-5.909090909090909E-2</v>
      </c>
    </row>
    <row r="282" spans="1:5">
      <c r="A282" s="55" t="s">
        <v>104</v>
      </c>
      <c r="B282" s="55">
        <v>0</v>
      </c>
      <c r="C282" s="55">
        <v>4</v>
      </c>
      <c r="D282" s="55">
        <f t="shared" si="15"/>
        <v>-4</v>
      </c>
      <c r="E282" s="56"/>
    </row>
    <row r="283" spans="1:5">
      <c r="A283" s="55" t="s">
        <v>159</v>
      </c>
      <c r="B283" s="55">
        <v>22</v>
      </c>
      <c r="C283" s="55">
        <v>42</v>
      </c>
      <c r="D283" s="55">
        <f t="shared" si="15"/>
        <v>-20</v>
      </c>
      <c r="E283" s="56">
        <f>D283/C283</f>
        <v>-0.47619047619047616</v>
      </c>
    </row>
    <row r="284" spans="1:5">
      <c r="A284" s="55" t="s">
        <v>90</v>
      </c>
      <c r="B284" s="55">
        <v>98</v>
      </c>
      <c r="C284" s="55">
        <v>91</v>
      </c>
      <c r="D284" s="55">
        <f t="shared" si="15"/>
        <v>7</v>
      </c>
      <c r="E284" s="56">
        <f>D284/C284</f>
        <v>7.6923076923076927E-2</v>
      </c>
    </row>
    <row r="285" spans="1:5">
      <c r="A285" s="55" t="s">
        <v>220</v>
      </c>
      <c r="B285" s="55">
        <v>80</v>
      </c>
      <c r="C285" s="55">
        <v>91</v>
      </c>
      <c r="D285" s="55">
        <f t="shared" si="15"/>
        <v>-11</v>
      </c>
      <c r="E285" s="56">
        <f>D285/C285</f>
        <v>-0.12087912087912088</v>
      </c>
    </row>
    <row r="286" spans="1:5">
      <c r="A286" s="55" t="s">
        <v>346</v>
      </c>
      <c r="B286" s="55">
        <v>1</v>
      </c>
      <c r="C286" s="55">
        <v>0</v>
      </c>
      <c r="D286" s="55">
        <f t="shared" si="15"/>
        <v>1</v>
      </c>
      <c r="E286" s="57"/>
    </row>
    <row r="287" spans="1:5">
      <c r="A287" s="55" t="s">
        <v>77</v>
      </c>
      <c r="B287" s="55">
        <v>73</v>
      </c>
      <c r="C287" s="55">
        <v>65</v>
      </c>
      <c r="D287" s="55">
        <f t="shared" si="15"/>
        <v>8</v>
      </c>
      <c r="E287" s="56">
        <f t="shared" ref="E287:E305" si="17">D287/C287</f>
        <v>0.12307692307692308</v>
      </c>
    </row>
    <row r="288" spans="1:5">
      <c r="A288" s="55" t="s">
        <v>120</v>
      </c>
      <c r="B288" s="55">
        <v>7</v>
      </c>
      <c r="C288" s="55">
        <v>5</v>
      </c>
      <c r="D288" s="55">
        <f t="shared" si="15"/>
        <v>2</v>
      </c>
      <c r="E288" s="56">
        <f t="shared" si="17"/>
        <v>0.4</v>
      </c>
    </row>
    <row r="289" spans="1:5">
      <c r="A289" s="55" t="s">
        <v>239</v>
      </c>
      <c r="B289" s="55">
        <v>330</v>
      </c>
      <c r="C289" s="55">
        <v>275</v>
      </c>
      <c r="D289" s="55">
        <f t="shared" si="15"/>
        <v>55</v>
      </c>
      <c r="E289" s="56">
        <f t="shared" si="17"/>
        <v>0.2</v>
      </c>
    </row>
    <row r="290" spans="1:5">
      <c r="A290" s="55" t="s">
        <v>91</v>
      </c>
      <c r="B290" s="55">
        <v>277</v>
      </c>
      <c r="C290" s="55">
        <v>218</v>
      </c>
      <c r="D290" s="55">
        <f t="shared" si="15"/>
        <v>59</v>
      </c>
      <c r="E290" s="56">
        <f t="shared" si="17"/>
        <v>0.27064220183486237</v>
      </c>
    </row>
    <row r="291" spans="1:5">
      <c r="A291" s="55" t="s">
        <v>148</v>
      </c>
      <c r="B291" s="55">
        <v>20</v>
      </c>
      <c r="C291" s="55">
        <v>28</v>
      </c>
      <c r="D291" s="55">
        <f t="shared" si="15"/>
        <v>-8</v>
      </c>
      <c r="E291" s="56">
        <f t="shared" si="17"/>
        <v>-0.2857142857142857</v>
      </c>
    </row>
    <row r="292" spans="1:5">
      <c r="A292" s="55" t="s">
        <v>52</v>
      </c>
      <c r="B292" s="55">
        <v>149</v>
      </c>
      <c r="C292" s="55">
        <v>116</v>
      </c>
      <c r="D292" s="55">
        <f t="shared" si="15"/>
        <v>33</v>
      </c>
      <c r="E292" s="56">
        <f t="shared" si="17"/>
        <v>0.28448275862068967</v>
      </c>
    </row>
    <row r="293" spans="1:5">
      <c r="A293" s="55" t="s">
        <v>190</v>
      </c>
      <c r="B293" s="55">
        <v>58</v>
      </c>
      <c r="C293" s="55">
        <v>72</v>
      </c>
      <c r="D293" s="55">
        <f t="shared" si="15"/>
        <v>-14</v>
      </c>
      <c r="E293" s="56">
        <f t="shared" si="17"/>
        <v>-0.19444444444444445</v>
      </c>
    </row>
    <row r="294" spans="1:5">
      <c r="A294" s="55" t="s">
        <v>156</v>
      </c>
      <c r="B294" s="55">
        <v>7</v>
      </c>
      <c r="C294" s="55">
        <v>6</v>
      </c>
      <c r="D294" s="55">
        <f t="shared" si="15"/>
        <v>1</v>
      </c>
      <c r="E294" s="56">
        <f t="shared" si="17"/>
        <v>0.16666666666666666</v>
      </c>
    </row>
    <row r="295" spans="1:5">
      <c r="A295" s="55" t="s">
        <v>24</v>
      </c>
      <c r="B295" s="55">
        <v>733</v>
      </c>
      <c r="C295" s="55">
        <v>852</v>
      </c>
      <c r="D295" s="55">
        <f t="shared" si="15"/>
        <v>-119</v>
      </c>
      <c r="E295" s="56">
        <f t="shared" si="17"/>
        <v>-0.13967136150234741</v>
      </c>
    </row>
    <row r="296" spans="1:5">
      <c r="A296" s="55" t="s">
        <v>302</v>
      </c>
      <c r="B296" s="55">
        <v>32</v>
      </c>
      <c r="C296" s="55">
        <v>23</v>
      </c>
      <c r="D296" s="55">
        <f t="shared" si="15"/>
        <v>9</v>
      </c>
      <c r="E296" s="56">
        <f t="shared" si="17"/>
        <v>0.39130434782608697</v>
      </c>
    </row>
    <row r="297" spans="1:5">
      <c r="A297" s="55" t="s">
        <v>122</v>
      </c>
      <c r="B297" s="55">
        <v>1</v>
      </c>
      <c r="C297" s="55">
        <v>4</v>
      </c>
      <c r="D297" s="55">
        <f t="shared" si="15"/>
        <v>-3</v>
      </c>
      <c r="E297" s="56">
        <f t="shared" si="17"/>
        <v>-0.75</v>
      </c>
    </row>
    <row r="298" spans="1:5">
      <c r="A298" s="55" t="s">
        <v>203</v>
      </c>
      <c r="B298" s="55">
        <v>3</v>
      </c>
      <c r="C298" s="55">
        <v>20</v>
      </c>
      <c r="D298" s="55">
        <f t="shared" si="15"/>
        <v>-17</v>
      </c>
      <c r="E298" s="56">
        <f t="shared" si="17"/>
        <v>-0.85</v>
      </c>
    </row>
    <row r="299" spans="1:5">
      <c r="A299" s="55" t="s">
        <v>45</v>
      </c>
      <c r="B299" s="55">
        <v>406</v>
      </c>
      <c r="C299" s="55">
        <v>391</v>
      </c>
      <c r="D299" s="55">
        <f t="shared" si="15"/>
        <v>15</v>
      </c>
      <c r="E299" s="56">
        <f t="shared" si="17"/>
        <v>3.8363171355498722E-2</v>
      </c>
    </row>
    <row r="300" spans="1:5">
      <c r="A300" s="55" t="s">
        <v>78</v>
      </c>
      <c r="B300" s="55">
        <v>150</v>
      </c>
      <c r="C300" s="55">
        <v>156</v>
      </c>
      <c r="D300" s="55">
        <f t="shared" si="15"/>
        <v>-6</v>
      </c>
      <c r="E300" s="56">
        <f t="shared" si="17"/>
        <v>-3.8461538461538464E-2</v>
      </c>
    </row>
    <row r="301" spans="1:5">
      <c r="A301" s="55" t="s">
        <v>273</v>
      </c>
      <c r="B301" s="55">
        <v>1</v>
      </c>
      <c r="C301" s="55">
        <v>3</v>
      </c>
      <c r="D301" s="55">
        <f t="shared" si="15"/>
        <v>-2</v>
      </c>
      <c r="E301" s="56">
        <f t="shared" si="17"/>
        <v>-0.66666666666666663</v>
      </c>
    </row>
    <row r="302" spans="1:5">
      <c r="A302" s="55" t="s">
        <v>60</v>
      </c>
      <c r="B302" s="55">
        <v>230</v>
      </c>
      <c r="C302" s="55">
        <v>300</v>
      </c>
      <c r="D302" s="55">
        <f t="shared" si="15"/>
        <v>-70</v>
      </c>
      <c r="E302" s="56">
        <f t="shared" si="17"/>
        <v>-0.23333333333333334</v>
      </c>
    </row>
    <row r="303" spans="1:5">
      <c r="A303" s="55" t="s">
        <v>130</v>
      </c>
      <c r="B303" s="55">
        <v>40</v>
      </c>
      <c r="C303" s="55">
        <v>44</v>
      </c>
      <c r="D303" s="55">
        <f t="shared" si="15"/>
        <v>-4</v>
      </c>
      <c r="E303" s="56">
        <f t="shared" si="17"/>
        <v>-9.0909090909090912E-2</v>
      </c>
    </row>
    <row r="304" spans="1:5">
      <c r="A304" s="55" t="s">
        <v>175</v>
      </c>
      <c r="B304" s="55">
        <v>254</v>
      </c>
      <c r="C304" s="55">
        <v>163</v>
      </c>
      <c r="D304" s="55">
        <f t="shared" si="15"/>
        <v>91</v>
      </c>
      <c r="E304" s="56">
        <f t="shared" si="17"/>
        <v>0.55828220858895705</v>
      </c>
    </row>
    <row r="305" spans="1:5">
      <c r="A305" s="55" t="s">
        <v>171</v>
      </c>
      <c r="B305" s="55">
        <v>33</v>
      </c>
      <c r="C305" s="55">
        <v>26</v>
      </c>
      <c r="D305" s="55">
        <f t="shared" si="15"/>
        <v>7</v>
      </c>
      <c r="E305" s="56">
        <f t="shared" si="17"/>
        <v>0.26923076923076922</v>
      </c>
    </row>
    <row r="306" spans="1:5">
      <c r="A306" s="55" t="s">
        <v>277</v>
      </c>
      <c r="B306" s="55">
        <v>1</v>
      </c>
      <c r="C306" s="55">
        <v>0</v>
      </c>
      <c r="D306" s="55">
        <f t="shared" si="15"/>
        <v>1</v>
      </c>
      <c r="E306" s="56"/>
    </row>
    <row r="307" spans="1:5">
      <c r="A307" s="55" t="s">
        <v>43</v>
      </c>
      <c r="B307" s="55">
        <v>521</v>
      </c>
      <c r="C307" s="55">
        <v>575</v>
      </c>
      <c r="D307" s="55">
        <f t="shared" si="15"/>
        <v>-54</v>
      </c>
      <c r="E307" s="56">
        <f t="shared" ref="E307:E320" si="18">D307/C307</f>
        <v>-9.3913043478260863E-2</v>
      </c>
    </row>
    <row r="308" spans="1:5">
      <c r="A308" s="55" t="s">
        <v>168</v>
      </c>
      <c r="B308" s="55">
        <v>61</v>
      </c>
      <c r="C308" s="55">
        <v>75</v>
      </c>
      <c r="D308" s="55">
        <f t="shared" si="15"/>
        <v>-14</v>
      </c>
      <c r="E308" s="56">
        <f t="shared" si="18"/>
        <v>-0.18666666666666668</v>
      </c>
    </row>
    <row r="309" spans="1:5">
      <c r="A309" s="55" t="s">
        <v>113</v>
      </c>
      <c r="B309" s="55">
        <v>10</v>
      </c>
      <c r="C309" s="55">
        <v>12</v>
      </c>
      <c r="D309" s="55">
        <f t="shared" si="15"/>
        <v>-2</v>
      </c>
      <c r="E309" s="56">
        <f t="shared" si="18"/>
        <v>-0.16666666666666666</v>
      </c>
    </row>
    <row r="310" spans="1:5">
      <c r="A310" s="55" t="s">
        <v>134</v>
      </c>
      <c r="B310" s="55">
        <v>108</v>
      </c>
      <c r="C310" s="55">
        <v>93</v>
      </c>
      <c r="D310" s="55">
        <f t="shared" si="15"/>
        <v>15</v>
      </c>
      <c r="E310" s="56">
        <f t="shared" si="18"/>
        <v>0.16129032258064516</v>
      </c>
    </row>
    <row r="311" spans="1:5">
      <c r="A311" s="55" t="s">
        <v>219</v>
      </c>
      <c r="B311" s="55">
        <v>51</v>
      </c>
      <c r="C311" s="55">
        <v>41</v>
      </c>
      <c r="D311" s="55">
        <f t="shared" si="15"/>
        <v>10</v>
      </c>
      <c r="E311" s="56">
        <f t="shared" si="18"/>
        <v>0.24390243902439024</v>
      </c>
    </row>
    <row r="312" spans="1:5">
      <c r="A312" s="55" t="s">
        <v>48</v>
      </c>
      <c r="B312" s="55">
        <v>397</v>
      </c>
      <c r="C312" s="55">
        <v>346</v>
      </c>
      <c r="D312" s="55">
        <f t="shared" si="15"/>
        <v>51</v>
      </c>
      <c r="E312" s="56">
        <f t="shared" si="18"/>
        <v>0.14739884393063585</v>
      </c>
    </row>
    <row r="313" spans="1:5">
      <c r="A313" s="55" t="s">
        <v>103</v>
      </c>
      <c r="B313" s="55">
        <v>25</v>
      </c>
      <c r="C313" s="55">
        <v>45</v>
      </c>
      <c r="D313" s="55">
        <f t="shared" si="15"/>
        <v>-20</v>
      </c>
      <c r="E313" s="56">
        <f t="shared" si="18"/>
        <v>-0.44444444444444442</v>
      </c>
    </row>
    <row r="314" spans="1:5">
      <c r="A314" s="55" t="s">
        <v>172</v>
      </c>
      <c r="B314" s="55">
        <v>272</v>
      </c>
      <c r="C314" s="55">
        <v>351</v>
      </c>
      <c r="D314" s="55">
        <f t="shared" si="15"/>
        <v>-79</v>
      </c>
      <c r="E314" s="56">
        <f t="shared" si="18"/>
        <v>-0.22507122507122507</v>
      </c>
    </row>
    <row r="315" spans="1:5">
      <c r="A315" s="55" t="s">
        <v>223</v>
      </c>
      <c r="B315" s="55">
        <v>487</v>
      </c>
      <c r="C315" s="55">
        <v>375</v>
      </c>
      <c r="D315" s="55">
        <f t="shared" si="15"/>
        <v>112</v>
      </c>
      <c r="E315" s="56">
        <f t="shared" si="18"/>
        <v>0.29866666666666669</v>
      </c>
    </row>
    <row r="316" spans="1:5">
      <c r="A316" s="55" t="s">
        <v>242</v>
      </c>
      <c r="B316" s="55">
        <v>171</v>
      </c>
      <c r="C316" s="55">
        <v>144</v>
      </c>
      <c r="D316" s="55">
        <f t="shared" si="15"/>
        <v>27</v>
      </c>
      <c r="E316" s="56">
        <f t="shared" si="18"/>
        <v>0.1875</v>
      </c>
    </row>
    <row r="317" spans="1:5">
      <c r="A317" s="55" t="s">
        <v>170</v>
      </c>
      <c r="B317" s="55">
        <v>56</v>
      </c>
      <c r="C317" s="55">
        <v>47</v>
      </c>
      <c r="D317" s="55">
        <f t="shared" si="15"/>
        <v>9</v>
      </c>
      <c r="E317" s="56">
        <f t="shared" si="18"/>
        <v>0.19148936170212766</v>
      </c>
    </row>
    <row r="318" spans="1:5">
      <c r="A318" s="55" t="s">
        <v>55</v>
      </c>
      <c r="B318" s="55">
        <v>198</v>
      </c>
      <c r="C318" s="55">
        <v>196</v>
      </c>
      <c r="D318" s="55">
        <f t="shared" si="15"/>
        <v>2</v>
      </c>
      <c r="E318" s="56">
        <f t="shared" si="18"/>
        <v>1.020408163265306E-2</v>
      </c>
    </row>
    <row r="319" spans="1:5">
      <c r="A319" s="55" t="s">
        <v>143</v>
      </c>
      <c r="B319" s="55">
        <v>77</v>
      </c>
      <c r="C319" s="55">
        <v>61</v>
      </c>
      <c r="D319" s="55">
        <f t="shared" si="15"/>
        <v>16</v>
      </c>
      <c r="E319" s="56">
        <f t="shared" si="18"/>
        <v>0.26229508196721313</v>
      </c>
    </row>
    <row r="320" spans="1:5">
      <c r="A320" s="55" t="s">
        <v>235</v>
      </c>
      <c r="B320" s="55">
        <v>512</v>
      </c>
      <c r="C320" s="55">
        <v>460</v>
      </c>
      <c r="D320" s="55">
        <f t="shared" si="15"/>
        <v>52</v>
      </c>
      <c r="E320" s="56">
        <f t="shared" si="18"/>
        <v>0.11304347826086956</v>
      </c>
    </row>
    <row r="321" spans="1:5">
      <c r="A321" s="55" t="s">
        <v>321</v>
      </c>
      <c r="B321" s="55">
        <v>1</v>
      </c>
      <c r="C321" s="55">
        <v>0</v>
      </c>
      <c r="D321" s="55">
        <f t="shared" si="15"/>
        <v>1</v>
      </c>
      <c r="E321" s="56"/>
    </row>
    <row r="322" spans="1:5">
      <c r="A322" s="55" t="s">
        <v>206</v>
      </c>
      <c r="B322" s="55">
        <v>273</v>
      </c>
      <c r="C322" s="55">
        <v>205</v>
      </c>
      <c r="D322" s="55">
        <f t="shared" si="15"/>
        <v>68</v>
      </c>
      <c r="E322" s="56">
        <f>D322/C322</f>
        <v>0.33170731707317075</v>
      </c>
    </row>
  </sheetData>
  <sortState ref="A5:F322">
    <sortCondition ref="A5:A322"/>
  </sortState>
  <pageMargins left="0.47244094488188981" right="0.27559055118110237" top="0.94488188976377963" bottom="0.35433070866141736" header="0.35433070866141736" footer="0.15748031496062992"/>
  <pageSetup paperSize="9" orientation="portrait" verticalDpi="0" r:id="rId1"/>
  <headerFooter alignWithMargins="0">
    <oddHeader>&amp;L&amp;"-,Fet"&amp;11SVENSKA KENNELKLUBBEN
      REGISTRERING 2010&amp;C&amp;"-,Fet"&amp;12&amp;A&amp;R&amp;"-,Fet"&amp;12SKK &amp;D</oddHeader>
    <oddFooter>&amp;C&amp;"-,Fet"&amp;9sid &amp;P av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2"/>
  <dimension ref="A1:H152"/>
  <sheetViews>
    <sheetView workbookViewId="0"/>
  </sheetViews>
  <sheetFormatPr defaultColWidth="9.75" defaultRowHeight="15"/>
  <cols>
    <col min="1" max="1" width="11.375" style="53" customWidth="1"/>
    <col min="2" max="2" width="36.25" style="51" customWidth="1"/>
    <col min="3" max="3" width="10.25" style="51" customWidth="1"/>
    <col min="4" max="4" width="9.375" style="51" customWidth="1"/>
    <col min="5" max="5" width="10" style="51" customWidth="1"/>
    <col min="6" max="6" width="10.625" style="51" customWidth="1"/>
    <col min="7" max="16384" width="9.75" style="51"/>
  </cols>
  <sheetData>
    <row r="1" spans="1:7" ht="15" customHeight="1">
      <c r="A1" s="49"/>
      <c r="B1" s="50"/>
      <c r="C1" s="21">
        <v>2010</v>
      </c>
      <c r="D1" s="21">
        <v>2009</v>
      </c>
      <c r="E1" s="21" t="s">
        <v>1</v>
      </c>
      <c r="F1" s="21" t="s">
        <v>2</v>
      </c>
    </row>
    <row r="2" spans="1:7" ht="15" customHeight="1">
      <c r="A2" s="49"/>
      <c r="B2" s="50"/>
      <c r="C2" s="52"/>
      <c r="D2" s="52"/>
      <c r="E2" s="52"/>
      <c r="F2" s="52"/>
    </row>
    <row r="3" spans="1:7">
      <c r="A3" s="49" t="s">
        <v>3</v>
      </c>
      <c r="B3" s="51" t="s">
        <v>4</v>
      </c>
      <c r="C3" s="32">
        <v>6549</v>
      </c>
      <c r="D3" s="32">
        <v>7584</v>
      </c>
      <c r="E3" s="32">
        <f t="shared" ref="E3:E12" si="0">C3-D3</f>
        <v>-1035</v>
      </c>
      <c r="F3" s="36">
        <f>E3/D3</f>
        <v>-0.13647151898734178</v>
      </c>
    </row>
    <row r="4" spans="1:7">
      <c r="A4" s="49" t="s">
        <v>5</v>
      </c>
      <c r="B4" s="51" t="s">
        <v>288</v>
      </c>
    </row>
    <row r="5" spans="1:7">
      <c r="A5" s="49"/>
      <c r="B5" s="51" t="s">
        <v>289</v>
      </c>
      <c r="C5" s="32">
        <v>7976</v>
      </c>
      <c r="D5" s="32">
        <v>8331</v>
      </c>
      <c r="E5" s="32">
        <f>C5-D5</f>
        <v>-355</v>
      </c>
      <c r="F5" s="36">
        <f>E5/D5</f>
        <v>-4.261193134077542E-2</v>
      </c>
    </row>
    <row r="6" spans="1:7">
      <c r="A6" s="49" t="s">
        <v>6</v>
      </c>
      <c r="B6" s="51" t="s">
        <v>7</v>
      </c>
      <c r="C6" s="32">
        <v>5905</v>
      </c>
      <c r="D6" s="32">
        <v>6162</v>
      </c>
      <c r="E6" s="32">
        <f t="shared" si="0"/>
        <v>-257</v>
      </c>
      <c r="F6" s="36">
        <f t="shared" ref="F6:F13" si="1">E6/D6</f>
        <v>-4.1707237909769553E-2</v>
      </c>
    </row>
    <row r="7" spans="1:7">
      <c r="A7" s="49" t="s">
        <v>8</v>
      </c>
      <c r="B7" s="51" t="s">
        <v>290</v>
      </c>
      <c r="C7" s="32">
        <v>1655</v>
      </c>
      <c r="D7" s="32">
        <v>1637</v>
      </c>
      <c r="E7" s="32">
        <f t="shared" si="0"/>
        <v>18</v>
      </c>
      <c r="F7" s="36">
        <f t="shared" si="1"/>
        <v>1.0995723885155772E-2</v>
      </c>
    </row>
    <row r="8" spans="1:7">
      <c r="A8" s="49" t="s">
        <v>9</v>
      </c>
      <c r="B8" s="51" t="s">
        <v>291</v>
      </c>
      <c r="C8" s="32">
        <v>7820</v>
      </c>
      <c r="D8" s="32">
        <v>7058</v>
      </c>
      <c r="E8" s="32">
        <f t="shared" si="0"/>
        <v>762</v>
      </c>
      <c r="F8" s="36">
        <f t="shared" si="1"/>
        <v>0.10796259563615755</v>
      </c>
    </row>
    <row r="9" spans="1:7">
      <c r="A9" s="49" t="s">
        <v>10</v>
      </c>
      <c r="B9" s="51" t="s">
        <v>292</v>
      </c>
      <c r="C9" s="32">
        <v>3325</v>
      </c>
      <c r="D9" s="32">
        <v>3765</v>
      </c>
      <c r="E9" s="32">
        <f t="shared" si="0"/>
        <v>-440</v>
      </c>
      <c r="F9" s="36">
        <f t="shared" si="1"/>
        <v>-0.11686586985391766</v>
      </c>
    </row>
    <row r="10" spans="1:7">
      <c r="A10" s="49" t="s">
        <v>11</v>
      </c>
      <c r="B10" s="51" t="s">
        <v>12</v>
      </c>
      <c r="C10" s="32">
        <v>1656</v>
      </c>
      <c r="D10" s="32">
        <v>1898</v>
      </c>
      <c r="E10" s="32">
        <f t="shared" si="0"/>
        <v>-242</v>
      </c>
      <c r="F10" s="36">
        <f t="shared" si="1"/>
        <v>-0.12750263435194942</v>
      </c>
    </row>
    <row r="11" spans="1:7">
      <c r="A11" s="49" t="s">
        <v>13</v>
      </c>
      <c r="B11" s="51" t="s">
        <v>14</v>
      </c>
      <c r="C11" s="32">
        <v>10432</v>
      </c>
      <c r="D11" s="32">
        <v>10017</v>
      </c>
      <c r="E11" s="32">
        <f t="shared" si="0"/>
        <v>415</v>
      </c>
      <c r="F11" s="36">
        <f t="shared" si="1"/>
        <v>4.1429569731456527E-2</v>
      </c>
    </row>
    <row r="12" spans="1:7">
      <c r="A12" s="49" t="s">
        <v>15</v>
      </c>
      <c r="B12" s="51" t="s">
        <v>16</v>
      </c>
      <c r="C12" s="32">
        <v>11171</v>
      </c>
      <c r="D12" s="32">
        <v>11172</v>
      </c>
      <c r="E12" s="32">
        <f t="shared" si="0"/>
        <v>-1</v>
      </c>
      <c r="F12" s="36">
        <f t="shared" si="1"/>
        <v>-8.9509488005728614E-5</v>
      </c>
    </row>
    <row r="13" spans="1:7">
      <c r="A13" s="49" t="s">
        <v>17</v>
      </c>
      <c r="B13" s="51" t="s">
        <v>18</v>
      </c>
      <c r="C13" s="32">
        <v>1411</v>
      </c>
      <c r="D13" s="32">
        <v>1088</v>
      </c>
      <c r="E13" s="32">
        <f>C13-D13</f>
        <v>323</v>
      </c>
      <c r="F13" s="36">
        <f t="shared" si="1"/>
        <v>0.296875</v>
      </c>
    </row>
    <row r="14" spans="1:7">
      <c r="A14" s="49"/>
      <c r="C14" s="32"/>
      <c r="D14" s="32"/>
      <c r="E14" s="32"/>
      <c r="F14" s="36"/>
    </row>
    <row r="15" spans="1:7">
      <c r="B15" s="54" t="s">
        <v>0</v>
      </c>
      <c r="C15" s="34">
        <f>SUM(C3:C13)</f>
        <v>57900</v>
      </c>
      <c r="D15" s="34">
        <f>SUM(D3:D13)</f>
        <v>58712</v>
      </c>
      <c r="E15" s="34">
        <f>SUM(E3:E13)</f>
        <v>-812</v>
      </c>
      <c r="F15" s="36">
        <f>E15/D15</f>
        <v>-1.3830222101103693E-2</v>
      </c>
      <c r="G15" s="34"/>
    </row>
    <row r="20" spans="8:8">
      <c r="H20" s="54"/>
    </row>
    <row r="152" spans="1:8" s="54" customFormat="1">
      <c r="A152" s="53"/>
      <c r="B152" s="51"/>
      <c r="C152" s="51"/>
      <c r="D152" s="51"/>
      <c r="E152" s="51"/>
      <c r="F152" s="51"/>
      <c r="G152" s="51"/>
      <c r="H152" s="51"/>
    </row>
  </sheetData>
  <phoneticPr fontId="0" type="noConversion"/>
  <pageMargins left="0.74803149606299213" right="0.15748031496062992" top="1.1023622047244095" bottom="0.98425196850393704" header="0.51181102362204722" footer="0.51181102362204722"/>
  <pageSetup paperSize="9" orientation="portrait" r:id="rId1"/>
  <headerFooter alignWithMargins="0">
    <oddHeader xml:space="preserve">&amp;L&amp;"-,Fet"SVENSKA KENNELKLUBBEN
    REGISTRERING 2010&amp;C&amp;"-,Fet"&amp;14&amp;A&amp;R&amp;"-,Fet"SKK &amp;D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5"/>
  <dimension ref="A1:M191"/>
  <sheetViews>
    <sheetView workbookViewId="0">
      <selection activeCell="B1" sqref="B1"/>
    </sheetView>
  </sheetViews>
  <sheetFormatPr defaultColWidth="9.75" defaultRowHeight="15"/>
  <cols>
    <col min="1" max="1" width="6.75" style="39" customWidth="1"/>
    <col min="2" max="2" width="37.625" style="32" customWidth="1"/>
    <col min="3" max="3" width="9.75" style="37" bestFit="1" customWidth="1"/>
    <col min="4" max="4" width="10.5" style="37" customWidth="1"/>
    <col min="5" max="5" width="11.25" style="32" customWidth="1"/>
    <col min="6" max="6" width="12" style="32" customWidth="1"/>
    <col min="7" max="7" width="9.75" style="32" customWidth="1"/>
    <col min="8" max="8" width="31.5" style="32" customWidth="1"/>
    <col min="9" max="16384" width="9.75" style="32"/>
  </cols>
  <sheetData>
    <row r="1" spans="1:13">
      <c r="A1" s="29"/>
      <c r="B1" s="30" t="s">
        <v>19</v>
      </c>
      <c r="C1" s="31" t="s">
        <v>349</v>
      </c>
      <c r="D1" s="31" t="s">
        <v>330</v>
      </c>
      <c r="E1" s="21" t="s">
        <v>1</v>
      </c>
      <c r="F1" s="21" t="s">
        <v>2</v>
      </c>
    </row>
    <row r="2" spans="1:13">
      <c r="A2" s="19">
        <v>1</v>
      </c>
      <c r="B2" s="55" t="s">
        <v>175</v>
      </c>
      <c r="C2" s="55">
        <v>254</v>
      </c>
      <c r="D2" s="55">
        <v>163</v>
      </c>
      <c r="E2" s="25">
        <f t="shared" ref="E2:E21" si="0">C2-D2</f>
        <v>91</v>
      </c>
      <c r="F2" s="26">
        <f t="shared" ref="F2:F21" si="1">E2/D2</f>
        <v>0.55828220858895705</v>
      </c>
      <c r="G2" s="55"/>
      <c r="H2" s="55"/>
      <c r="I2" s="55"/>
      <c r="J2" s="55"/>
      <c r="K2" s="56"/>
      <c r="L2" s="55"/>
    </row>
    <row r="3" spans="1:13">
      <c r="A3" s="19">
        <v>2</v>
      </c>
      <c r="B3" s="55" t="s">
        <v>192</v>
      </c>
      <c r="C3" s="55">
        <v>149</v>
      </c>
      <c r="D3" s="55">
        <v>111</v>
      </c>
      <c r="E3" s="25">
        <f t="shared" si="0"/>
        <v>38</v>
      </c>
      <c r="F3" s="26">
        <f t="shared" si="1"/>
        <v>0.34234234234234234</v>
      </c>
      <c r="G3" s="55"/>
      <c r="H3" s="55"/>
      <c r="I3" s="55"/>
      <c r="J3" s="55"/>
      <c r="K3" s="56"/>
      <c r="L3" s="55"/>
    </row>
    <row r="4" spans="1:13">
      <c r="A4" s="19">
        <v>3</v>
      </c>
      <c r="B4" s="55" t="s">
        <v>206</v>
      </c>
      <c r="C4" s="55">
        <v>273</v>
      </c>
      <c r="D4" s="55">
        <v>205</v>
      </c>
      <c r="E4" s="25">
        <f t="shared" si="0"/>
        <v>68</v>
      </c>
      <c r="F4" s="26">
        <f t="shared" si="1"/>
        <v>0.33170731707317075</v>
      </c>
      <c r="G4" s="55"/>
      <c r="H4" s="55"/>
      <c r="I4" s="55"/>
      <c r="J4" s="55"/>
      <c r="K4" s="56"/>
      <c r="L4" s="55"/>
    </row>
    <row r="5" spans="1:13">
      <c r="A5" s="19">
        <v>4</v>
      </c>
      <c r="B5" s="55" t="s">
        <v>223</v>
      </c>
      <c r="C5" s="55">
        <v>487</v>
      </c>
      <c r="D5" s="55">
        <v>375</v>
      </c>
      <c r="E5" s="25">
        <f t="shared" si="0"/>
        <v>112</v>
      </c>
      <c r="F5" s="26">
        <f t="shared" si="1"/>
        <v>0.29866666666666669</v>
      </c>
      <c r="G5" s="55"/>
      <c r="H5" s="55"/>
      <c r="I5" s="55"/>
      <c r="J5" s="55"/>
      <c r="K5" s="56"/>
      <c r="L5" s="55"/>
    </row>
    <row r="6" spans="1:13">
      <c r="A6" s="19">
        <v>5</v>
      </c>
      <c r="B6" s="55" t="s">
        <v>52</v>
      </c>
      <c r="C6" s="55">
        <v>149</v>
      </c>
      <c r="D6" s="55">
        <v>116</v>
      </c>
      <c r="E6" s="25">
        <f t="shared" si="0"/>
        <v>33</v>
      </c>
      <c r="F6" s="26">
        <f t="shared" si="1"/>
        <v>0.28448275862068967</v>
      </c>
      <c r="G6" s="55"/>
      <c r="H6" s="55"/>
      <c r="I6" s="55"/>
      <c r="J6" s="55"/>
      <c r="K6" s="56"/>
      <c r="L6" s="55"/>
    </row>
    <row r="7" spans="1:13">
      <c r="A7" s="19">
        <v>6</v>
      </c>
      <c r="B7" s="55" t="s">
        <v>71</v>
      </c>
      <c r="C7" s="55">
        <v>164</v>
      </c>
      <c r="D7" s="55">
        <v>128</v>
      </c>
      <c r="E7" s="25">
        <f t="shared" si="0"/>
        <v>36</v>
      </c>
      <c r="F7" s="26">
        <f t="shared" si="1"/>
        <v>0.28125</v>
      </c>
      <c r="G7" s="55"/>
      <c r="H7" s="55"/>
      <c r="I7" s="55"/>
      <c r="J7" s="55"/>
      <c r="K7" s="56"/>
      <c r="L7" s="55"/>
    </row>
    <row r="8" spans="1:13">
      <c r="A8" s="19">
        <v>7</v>
      </c>
      <c r="B8" s="55" t="s">
        <v>200</v>
      </c>
      <c r="C8" s="55">
        <v>317</v>
      </c>
      <c r="D8" s="55">
        <v>249</v>
      </c>
      <c r="E8" s="25">
        <f t="shared" si="0"/>
        <v>68</v>
      </c>
      <c r="F8" s="26">
        <f t="shared" si="1"/>
        <v>0.27309236947791166</v>
      </c>
      <c r="G8" s="55"/>
      <c r="H8" s="55"/>
      <c r="I8" s="55"/>
      <c r="J8" s="55"/>
      <c r="K8" s="56"/>
      <c r="L8" s="55"/>
      <c r="M8" s="34"/>
    </row>
    <row r="9" spans="1:13">
      <c r="A9" s="19">
        <v>8</v>
      </c>
      <c r="B9" s="55" t="s">
        <v>91</v>
      </c>
      <c r="C9" s="55">
        <v>277</v>
      </c>
      <c r="D9" s="55">
        <v>218</v>
      </c>
      <c r="E9" s="25">
        <f t="shared" si="0"/>
        <v>59</v>
      </c>
      <c r="F9" s="26">
        <f t="shared" si="1"/>
        <v>0.27064220183486237</v>
      </c>
      <c r="G9" s="55"/>
      <c r="H9" s="55"/>
      <c r="I9" s="55"/>
      <c r="J9" s="55"/>
      <c r="K9" s="56"/>
      <c r="L9" s="55"/>
    </row>
    <row r="10" spans="1:13">
      <c r="A10" s="19">
        <v>9</v>
      </c>
      <c r="B10" s="55" t="s">
        <v>217</v>
      </c>
      <c r="C10" s="55">
        <v>344</v>
      </c>
      <c r="D10" s="55">
        <v>274</v>
      </c>
      <c r="E10" s="25">
        <f t="shared" si="0"/>
        <v>70</v>
      </c>
      <c r="F10" s="26">
        <f t="shared" si="1"/>
        <v>0.25547445255474455</v>
      </c>
      <c r="G10" s="55"/>
      <c r="H10" s="55"/>
      <c r="I10" s="55"/>
      <c r="J10" s="55"/>
      <c r="K10" s="56"/>
      <c r="L10" s="55"/>
    </row>
    <row r="11" spans="1:13">
      <c r="A11" s="19">
        <v>10</v>
      </c>
      <c r="B11" s="55" t="s">
        <v>205</v>
      </c>
      <c r="C11" s="55">
        <v>244</v>
      </c>
      <c r="D11" s="55">
        <v>195</v>
      </c>
      <c r="E11" s="25">
        <f t="shared" si="0"/>
        <v>49</v>
      </c>
      <c r="F11" s="26">
        <f t="shared" si="1"/>
        <v>0.25128205128205128</v>
      </c>
      <c r="G11" s="55"/>
      <c r="H11" s="55"/>
      <c r="I11" s="55"/>
      <c r="J11" s="55"/>
      <c r="K11" s="56"/>
      <c r="L11" s="55"/>
    </row>
    <row r="12" spans="1:13">
      <c r="A12" s="19">
        <v>11</v>
      </c>
      <c r="B12" s="55" t="s">
        <v>213</v>
      </c>
      <c r="C12" s="55">
        <v>161</v>
      </c>
      <c r="D12" s="55">
        <v>129</v>
      </c>
      <c r="E12" s="25">
        <f t="shared" si="0"/>
        <v>32</v>
      </c>
      <c r="F12" s="26">
        <f t="shared" si="1"/>
        <v>0.24806201550387597</v>
      </c>
      <c r="G12" s="55"/>
      <c r="H12" s="55"/>
      <c r="I12" s="55"/>
      <c r="J12" s="55"/>
      <c r="K12" s="56"/>
      <c r="L12" s="55"/>
    </row>
    <row r="13" spans="1:13">
      <c r="A13" s="19">
        <v>12</v>
      </c>
      <c r="B13" s="55" t="s">
        <v>81</v>
      </c>
      <c r="C13" s="55">
        <v>434</v>
      </c>
      <c r="D13" s="55">
        <v>351</v>
      </c>
      <c r="E13" s="25">
        <f t="shared" si="0"/>
        <v>83</v>
      </c>
      <c r="F13" s="26">
        <f t="shared" si="1"/>
        <v>0.23646723646723647</v>
      </c>
      <c r="G13" s="55"/>
      <c r="H13" s="55"/>
      <c r="I13" s="55"/>
      <c r="J13" s="55"/>
      <c r="K13" s="56"/>
      <c r="L13" s="55"/>
    </row>
    <row r="14" spans="1:13">
      <c r="A14" s="19">
        <v>13</v>
      </c>
      <c r="B14" s="55" t="s">
        <v>132</v>
      </c>
      <c r="C14" s="55">
        <v>159</v>
      </c>
      <c r="D14" s="55">
        <v>129</v>
      </c>
      <c r="E14" s="25">
        <f t="shared" si="0"/>
        <v>30</v>
      </c>
      <c r="F14" s="26">
        <f t="shared" si="1"/>
        <v>0.23255813953488372</v>
      </c>
      <c r="G14" s="55"/>
      <c r="H14" s="55"/>
      <c r="I14" s="55"/>
      <c r="J14" s="55"/>
      <c r="K14" s="56"/>
      <c r="L14" s="55"/>
    </row>
    <row r="15" spans="1:13">
      <c r="A15" s="19">
        <v>14</v>
      </c>
      <c r="B15" s="55" t="s">
        <v>207</v>
      </c>
      <c r="C15" s="55">
        <v>257</v>
      </c>
      <c r="D15" s="55">
        <v>210</v>
      </c>
      <c r="E15" s="25">
        <f t="shared" si="0"/>
        <v>47</v>
      </c>
      <c r="F15" s="26">
        <f t="shared" si="1"/>
        <v>0.22380952380952382</v>
      </c>
      <c r="G15" s="55"/>
      <c r="H15" s="55"/>
      <c r="I15" s="55"/>
      <c r="J15" s="55"/>
      <c r="K15" s="56"/>
      <c r="L15" s="55"/>
    </row>
    <row r="16" spans="1:13">
      <c r="A16" s="19">
        <v>15</v>
      </c>
      <c r="B16" s="55" t="s">
        <v>210</v>
      </c>
      <c r="C16" s="55">
        <v>740</v>
      </c>
      <c r="D16" s="55">
        <v>605</v>
      </c>
      <c r="E16" s="25">
        <f t="shared" si="0"/>
        <v>135</v>
      </c>
      <c r="F16" s="26">
        <f t="shared" si="1"/>
        <v>0.2231404958677686</v>
      </c>
      <c r="G16" s="55"/>
      <c r="H16" s="55"/>
      <c r="I16" s="55"/>
      <c r="J16" s="55"/>
      <c r="K16" s="56"/>
      <c r="L16" s="55"/>
    </row>
    <row r="17" spans="1:13">
      <c r="A17" s="19">
        <v>16</v>
      </c>
      <c r="B17" s="55" t="s">
        <v>107</v>
      </c>
      <c r="C17" s="55">
        <v>155</v>
      </c>
      <c r="D17" s="55">
        <v>127</v>
      </c>
      <c r="E17" s="25">
        <f t="shared" si="0"/>
        <v>28</v>
      </c>
      <c r="F17" s="26">
        <f t="shared" si="1"/>
        <v>0.22047244094488189</v>
      </c>
      <c r="G17" s="55"/>
      <c r="H17" s="55"/>
      <c r="I17" s="55"/>
      <c r="J17" s="55"/>
      <c r="K17" s="56"/>
      <c r="L17" s="55"/>
    </row>
    <row r="18" spans="1:13">
      <c r="A18" s="19">
        <v>17</v>
      </c>
      <c r="B18" s="55" t="s">
        <v>239</v>
      </c>
      <c r="C18" s="55">
        <v>330</v>
      </c>
      <c r="D18" s="55">
        <v>275</v>
      </c>
      <c r="E18" s="25">
        <f t="shared" si="0"/>
        <v>55</v>
      </c>
      <c r="F18" s="26">
        <f t="shared" si="1"/>
        <v>0.2</v>
      </c>
      <c r="G18" s="55"/>
      <c r="H18" s="55"/>
      <c r="I18" s="55"/>
      <c r="J18" s="55"/>
      <c r="K18" s="56"/>
      <c r="L18" s="55"/>
    </row>
    <row r="19" spans="1:13">
      <c r="A19" s="19">
        <v>18</v>
      </c>
      <c r="B19" s="55" t="s">
        <v>231</v>
      </c>
      <c r="C19" s="55">
        <v>650</v>
      </c>
      <c r="D19" s="55">
        <v>542</v>
      </c>
      <c r="E19" s="25">
        <f t="shared" si="0"/>
        <v>108</v>
      </c>
      <c r="F19" s="26">
        <f t="shared" si="1"/>
        <v>0.19926199261992619</v>
      </c>
      <c r="G19" s="55"/>
      <c r="H19" s="55"/>
      <c r="I19" s="55"/>
      <c r="J19" s="55"/>
      <c r="K19" s="56"/>
      <c r="L19" s="55"/>
    </row>
    <row r="20" spans="1:13">
      <c r="A20" s="19">
        <v>19</v>
      </c>
      <c r="B20" s="55" t="s">
        <v>37</v>
      </c>
      <c r="C20" s="55">
        <v>629</v>
      </c>
      <c r="D20" s="55">
        <v>525</v>
      </c>
      <c r="E20" s="25">
        <f t="shared" si="0"/>
        <v>104</v>
      </c>
      <c r="F20" s="26">
        <f t="shared" si="1"/>
        <v>0.1980952380952381</v>
      </c>
      <c r="G20" s="55"/>
      <c r="H20" s="55"/>
      <c r="I20" s="55"/>
      <c r="J20" s="55"/>
      <c r="K20" s="56"/>
      <c r="L20" s="55"/>
    </row>
    <row r="21" spans="1:13">
      <c r="A21" s="19">
        <v>20</v>
      </c>
      <c r="B21" s="55" t="s">
        <v>160</v>
      </c>
      <c r="C21" s="55">
        <v>342</v>
      </c>
      <c r="D21" s="55">
        <v>286</v>
      </c>
      <c r="E21" s="25">
        <f t="shared" si="0"/>
        <v>56</v>
      </c>
      <c r="F21" s="26">
        <f t="shared" si="1"/>
        <v>0.19580419580419581</v>
      </c>
      <c r="G21" s="55"/>
      <c r="H21" s="55"/>
      <c r="I21" s="55"/>
      <c r="J21" s="55"/>
      <c r="K21" s="56"/>
      <c r="L21" s="55"/>
    </row>
    <row r="22" spans="1:13">
      <c r="A22" s="19"/>
      <c r="B22" s="34" t="s">
        <v>39</v>
      </c>
      <c r="C22" s="35">
        <f>SUM(C2:C21)</f>
        <v>6515</v>
      </c>
      <c r="D22" s="35">
        <f>SUM(D2:D21)</f>
        <v>5213</v>
      </c>
      <c r="E22" s="43">
        <f t="shared" ref="E22" si="2">C22-D22</f>
        <v>1302</v>
      </c>
      <c r="F22" s="44">
        <f t="shared" ref="F22" si="3">E22/D22</f>
        <v>0.24976021484749664</v>
      </c>
      <c r="L22" s="55"/>
    </row>
    <row r="23" spans="1:13">
      <c r="A23" s="19"/>
      <c r="E23" s="24"/>
      <c r="F23" s="45"/>
      <c r="L23" s="55"/>
    </row>
    <row r="24" spans="1:13" s="34" customFormat="1">
      <c r="A24" s="19"/>
      <c r="B24" s="32"/>
      <c r="C24" s="37"/>
      <c r="D24" s="37"/>
      <c r="E24" s="32"/>
      <c r="F24" s="32"/>
      <c r="G24" s="32"/>
      <c r="H24" s="32"/>
      <c r="I24" s="32"/>
      <c r="J24" s="32"/>
      <c r="K24" s="32"/>
      <c r="L24" s="55"/>
      <c r="M24" s="32"/>
    </row>
    <row r="25" spans="1:13" s="34" customFormat="1">
      <c r="A25" s="46" t="s">
        <v>338</v>
      </c>
      <c r="B25" s="47" t="s">
        <v>339</v>
      </c>
      <c r="C25" s="24"/>
      <c r="D25" s="24"/>
      <c r="E25" s="32"/>
      <c r="F25" s="38"/>
      <c r="G25" s="32"/>
      <c r="H25" s="32"/>
      <c r="I25" s="32"/>
      <c r="J25" s="32"/>
      <c r="K25" s="32"/>
      <c r="L25" s="55"/>
      <c r="M25" s="32"/>
    </row>
    <row r="26" spans="1:13">
      <c r="B26" s="23"/>
      <c r="C26" s="24"/>
      <c r="D26" s="24"/>
      <c r="F26" s="38"/>
      <c r="L26" s="55"/>
    </row>
    <row r="27" spans="1:13">
      <c r="B27" s="23"/>
      <c r="C27" s="24"/>
      <c r="D27" s="24"/>
      <c r="F27" s="38"/>
      <c r="L27" s="55"/>
    </row>
    <row r="28" spans="1:13">
      <c r="B28" s="20"/>
      <c r="C28" s="24"/>
      <c r="D28" s="24"/>
      <c r="E28" s="25"/>
      <c r="F28" s="26"/>
      <c r="L28" s="55"/>
    </row>
    <row r="29" spans="1:13">
      <c r="B29" s="20"/>
      <c r="C29" s="24"/>
      <c r="D29" s="24"/>
      <c r="E29" s="25"/>
      <c r="F29" s="26"/>
      <c r="L29" s="55"/>
    </row>
    <row r="30" spans="1:13">
      <c r="B30" s="20"/>
      <c r="C30" s="24"/>
      <c r="D30" s="24"/>
      <c r="E30" s="25"/>
      <c r="F30" s="26"/>
      <c r="L30" s="55"/>
    </row>
    <row r="31" spans="1:13">
      <c r="B31" s="20"/>
      <c r="C31" s="24"/>
      <c r="D31" s="24"/>
      <c r="E31" s="25"/>
      <c r="F31" s="26"/>
      <c r="L31" s="55"/>
    </row>
    <row r="32" spans="1:13">
      <c r="B32" s="20"/>
      <c r="C32" s="24"/>
      <c r="D32" s="24"/>
      <c r="E32" s="25"/>
      <c r="F32" s="26"/>
      <c r="L32" s="55"/>
    </row>
    <row r="33" spans="2:12">
      <c r="B33" s="20"/>
      <c r="C33" s="24"/>
      <c r="D33" s="24"/>
      <c r="E33" s="25"/>
      <c r="F33" s="26"/>
      <c r="L33" s="55"/>
    </row>
    <row r="34" spans="2:12">
      <c r="B34" s="20"/>
      <c r="C34" s="24"/>
      <c r="D34" s="24"/>
      <c r="E34" s="25"/>
      <c r="F34" s="26"/>
      <c r="L34" s="55"/>
    </row>
    <row r="35" spans="2:12">
      <c r="B35" s="20"/>
      <c r="C35" s="24"/>
      <c r="D35" s="24"/>
      <c r="E35" s="25"/>
      <c r="F35" s="26"/>
      <c r="L35" s="55"/>
    </row>
    <row r="36" spans="2:12">
      <c r="B36" s="20"/>
      <c r="C36" s="24"/>
      <c r="D36" s="24"/>
      <c r="E36" s="25"/>
      <c r="F36" s="26"/>
      <c r="L36" s="55"/>
    </row>
    <row r="37" spans="2:12">
      <c r="B37" s="20"/>
      <c r="C37" s="24"/>
      <c r="D37" s="24"/>
      <c r="E37" s="25"/>
      <c r="F37" s="26"/>
      <c r="L37" s="55"/>
    </row>
    <row r="38" spans="2:12">
      <c r="B38" s="20"/>
      <c r="C38" s="24"/>
      <c r="D38" s="24"/>
      <c r="E38" s="25"/>
      <c r="F38" s="26"/>
      <c r="L38" s="55"/>
    </row>
    <row r="39" spans="2:12">
      <c r="B39" s="20"/>
      <c r="C39" s="24"/>
      <c r="D39" s="24"/>
      <c r="E39" s="25"/>
      <c r="F39" s="26"/>
      <c r="L39" s="55"/>
    </row>
    <row r="40" spans="2:12">
      <c r="B40" s="20"/>
      <c r="C40" s="24"/>
      <c r="D40" s="24"/>
      <c r="E40" s="25"/>
      <c r="F40" s="26"/>
      <c r="L40" s="55"/>
    </row>
    <row r="41" spans="2:12">
      <c r="B41" s="20"/>
      <c r="C41" s="24"/>
      <c r="D41" s="24"/>
      <c r="E41" s="25"/>
      <c r="F41" s="26"/>
      <c r="L41" s="55"/>
    </row>
    <row r="42" spans="2:12">
      <c r="B42" s="20"/>
      <c r="C42" s="24"/>
      <c r="D42" s="24"/>
      <c r="E42" s="25"/>
      <c r="F42" s="26"/>
      <c r="L42" s="55"/>
    </row>
    <row r="43" spans="2:12">
      <c r="B43" s="20"/>
      <c r="C43" s="24"/>
      <c r="D43" s="24"/>
      <c r="E43" s="25"/>
      <c r="F43" s="26"/>
      <c r="L43" s="55"/>
    </row>
    <row r="44" spans="2:12">
      <c r="B44" s="20"/>
      <c r="C44" s="24"/>
      <c r="D44" s="24"/>
      <c r="E44" s="25"/>
      <c r="F44" s="26"/>
      <c r="L44" s="55"/>
    </row>
    <row r="45" spans="2:12">
      <c r="B45" s="20"/>
      <c r="C45" s="24"/>
      <c r="D45" s="24"/>
      <c r="E45" s="25"/>
      <c r="F45" s="26"/>
      <c r="L45" s="55"/>
    </row>
    <row r="46" spans="2:12">
      <c r="B46" s="20"/>
      <c r="C46" s="24"/>
      <c r="D46" s="24"/>
      <c r="E46" s="25"/>
      <c r="F46" s="26"/>
      <c r="L46" s="55"/>
    </row>
    <row r="47" spans="2:12">
      <c r="B47" s="20"/>
      <c r="C47" s="24"/>
      <c r="D47" s="24"/>
      <c r="E47" s="25"/>
      <c r="F47" s="26"/>
      <c r="L47" s="55"/>
    </row>
    <row r="48" spans="2:12">
      <c r="B48" s="20"/>
      <c r="C48" s="24"/>
      <c r="D48" s="24"/>
      <c r="E48" s="25"/>
      <c r="F48" s="26"/>
      <c r="L48" s="55"/>
    </row>
    <row r="49" spans="2:12">
      <c r="B49" s="20"/>
      <c r="C49" s="24"/>
      <c r="D49" s="24"/>
      <c r="E49" s="25"/>
      <c r="F49" s="26"/>
      <c r="L49" s="55"/>
    </row>
    <row r="50" spans="2:12">
      <c r="B50" s="20"/>
      <c r="C50" s="24"/>
      <c r="D50" s="24"/>
      <c r="E50" s="25"/>
      <c r="F50" s="26"/>
      <c r="L50" s="55"/>
    </row>
    <row r="51" spans="2:12">
      <c r="B51" s="20"/>
      <c r="C51" s="24"/>
      <c r="D51" s="24"/>
      <c r="E51" s="25"/>
      <c r="F51" s="26"/>
      <c r="L51" s="55"/>
    </row>
    <row r="52" spans="2:12">
      <c r="B52" s="20"/>
      <c r="C52" s="24"/>
      <c r="D52" s="24"/>
      <c r="E52" s="25"/>
      <c r="F52" s="26"/>
      <c r="L52" s="55"/>
    </row>
    <row r="53" spans="2:12">
      <c r="B53" s="20"/>
      <c r="C53" s="24"/>
      <c r="D53" s="24"/>
      <c r="E53" s="25"/>
      <c r="F53" s="26"/>
      <c r="L53" s="55"/>
    </row>
    <row r="54" spans="2:12">
      <c r="B54" s="20"/>
      <c r="C54" s="24"/>
      <c r="D54" s="24"/>
      <c r="E54" s="25"/>
      <c r="F54" s="26"/>
      <c r="L54" s="55"/>
    </row>
    <row r="55" spans="2:12">
      <c r="B55" s="20"/>
      <c r="C55" s="24"/>
      <c r="D55" s="24"/>
      <c r="E55" s="25"/>
      <c r="F55" s="26"/>
      <c r="L55" s="55"/>
    </row>
    <row r="56" spans="2:12">
      <c r="B56" s="20"/>
      <c r="C56" s="24"/>
      <c r="D56" s="24"/>
      <c r="E56" s="25"/>
      <c r="F56" s="26"/>
      <c r="L56" s="55"/>
    </row>
    <row r="57" spans="2:12">
      <c r="B57" s="20"/>
      <c r="C57" s="24"/>
      <c r="D57" s="24"/>
      <c r="E57" s="25"/>
      <c r="F57" s="26"/>
      <c r="L57" s="55"/>
    </row>
    <row r="58" spans="2:12">
      <c r="B58" s="20"/>
      <c r="C58" s="24"/>
      <c r="D58" s="24"/>
      <c r="E58" s="25"/>
      <c r="F58" s="26"/>
      <c r="L58" s="55"/>
    </row>
    <row r="59" spans="2:12">
      <c r="B59" s="20"/>
      <c r="C59" s="24"/>
      <c r="D59" s="24"/>
      <c r="E59" s="25"/>
      <c r="F59" s="26"/>
      <c r="L59" s="55"/>
    </row>
    <row r="60" spans="2:12">
      <c r="B60" s="20"/>
      <c r="C60" s="24"/>
      <c r="D60" s="24"/>
      <c r="E60" s="25"/>
      <c r="F60" s="26"/>
      <c r="L60" s="55"/>
    </row>
    <row r="61" spans="2:12">
      <c r="B61" s="20"/>
      <c r="C61" s="24"/>
      <c r="D61" s="24"/>
      <c r="E61" s="25"/>
      <c r="F61" s="26"/>
      <c r="L61" s="55"/>
    </row>
    <row r="62" spans="2:12">
      <c r="B62" s="20"/>
      <c r="C62" s="24"/>
      <c r="D62" s="24"/>
      <c r="E62" s="25"/>
      <c r="F62" s="26"/>
      <c r="L62" s="55"/>
    </row>
    <row r="63" spans="2:12">
      <c r="B63" s="20"/>
      <c r="C63" s="24"/>
      <c r="D63" s="24"/>
      <c r="E63" s="25"/>
      <c r="F63" s="26"/>
      <c r="L63" s="55"/>
    </row>
    <row r="64" spans="2:12">
      <c r="B64" s="20"/>
      <c r="C64" s="24"/>
      <c r="D64" s="24"/>
      <c r="E64" s="25"/>
      <c r="F64" s="26"/>
      <c r="L64" s="55"/>
    </row>
    <row r="65" spans="2:12">
      <c r="B65" s="20"/>
      <c r="C65" s="24"/>
      <c r="D65" s="24"/>
      <c r="E65" s="25"/>
      <c r="F65" s="26"/>
      <c r="L65" s="55"/>
    </row>
    <row r="66" spans="2:12">
      <c r="B66" s="20"/>
      <c r="C66" s="24"/>
      <c r="D66" s="24"/>
      <c r="E66" s="25"/>
      <c r="F66" s="26"/>
      <c r="L66" s="55"/>
    </row>
    <row r="67" spans="2:12">
      <c r="B67" s="20"/>
      <c r="C67" s="24"/>
      <c r="D67" s="24"/>
      <c r="E67" s="25"/>
      <c r="F67" s="26"/>
      <c r="L67" s="55"/>
    </row>
    <row r="68" spans="2:12">
      <c r="B68" s="20"/>
      <c r="C68" s="24"/>
      <c r="D68" s="24"/>
      <c r="E68" s="25"/>
      <c r="F68" s="26"/>
      <c r="L68" s="55"/>
    </row>
    <row r="69" spans="2:12">
      <c r="B69" s="20"/>
      <c r="C69" s="24"/>
      <c r="D69" s="24"/>
      <c r="E69" s="25"/>
      <c r="F69" s="26"/>
      <c r="L69" s="55"/>
    </row>
    <row r="70" spans="2:12">
      <c r="B70" s="20"/>
      <c r="C70" s="24"/>
      <c r="D70" s="24"/>
      <c r="E70" s="25"/>
      <c r="F70" s="26"/>
      <c r="L70" s="55"/>
    </row>
    <row r="71" spans="2:12">
      <c r="B71" s="20"/>
      <c r="C71" s="24"/>
      <c r="D71" s="24"/>
      <c r="E71" s="25"/>
      <c r="F71" s="26"/>
      <c r="L71" s="55"/>
    </row>
    <row r="72" spans="2:12">
      <c r="B72" s="20"/>
      <c r="C72" s="24"/>
      <c r="D72" s="24"/>
      <c r="E72" s="25"/>
      <c r="F72" s="26"/>
      <c r="L72" s="55"/>
    </row>
    <row r="73" spans="2:12">
      <c r="B73" s="20"/>
      <c r="C73" s="24"/>
      <c r="D73" s="24"/>
      <c r="E73" s="25"/>
      <c r="F73" s="26"/>
      <c r="L73" s="55"/>
    </row>
    <row r="74" spans="2:12">
      <c r="B74" s="20"/>
      <c r="C74" s="24"/>
      <c r="D74" s="24"/>
      <c r="E74" s="25"/>
      <c r="F74" s="26"/>
      <c r="L74" s="55"/>
    </row>
    <row r="75" spans="2:12">
      <c r="B75" s="20"/>
      <c r="C75" s="24"/>
      <c r="D75" s="24"/>
      <c r="E75" s="25"/>
      <c r="F75" s="26"/>
      <c r="L75" s="55"/>
    </row>
    <row r="76" spans="2:12">
      <c r="B76" s="20"/>
      <c r="C76" s="24"/>
      <c r="D76" s="24"/>
      <c r="E76" s="25"/>
      <c r="F76" s="26"/>
      <c r="L76" s="55"/>
    </row>
    <row r="77" spans="2:12">
      <c r="B77" s="20"/>
      <c r="C77" s="24"/>
      <c r="D77" s="24"/>
      <c r="E77" s="25"/>
      <c r="F77" s="26"/>
      <c r="L77" s="55"/>
    </row>
    <row r="78" spans="2:12">
      <c r="B78" s="20"/>
      <c r="C78" s="24"/>
      <c r="D78" s="24"/>
      <c r="E78" s="25"/>
      <c r="F78" s="26"/>
      <c r="L78" s="55"/>
    </row>
    <row r="79" spans="2:12">
      <c r="B79" s="20"/>
      <c r="C79" s="24"/>
      <c r="D79" s="24"/>
      <c r="E79" s="25"/>
      <c r="F79" s="26"/>
      <c r="L79" s="55"/>
    </row>
    <row r="80" spans="2:12">
      <c r="B80" s="20"/>
      <c r="C80" s="24"/>
      <c r="D80" s="24"/>
      <c r="E80" s="25"/>
      <c r="F80" s="26"/>
      <c r="L80" s="55"/>
    </row>
    <row r="81" spans="2:12">
      <c r="B81" s="20"/>
      <c r="C81" s="24"/>
      <c r="D81" s="24"/>
      <c r="E81" s="25"/>
      <c r="F81" s="26"/>
      <c r="L81" s="55"/>
    </row>
    <row r="82" spans="2:12">
      <c r="B82" s="20"/>
      <c r="C82" s="24"/>
      <c r="D82" s="24"/>
      <c r="E82" s="25"/>
      <c r="F82" s="26"/>
    </row>
    <row r="83" spans="2:12">
      <c r="B83" s="20"/>
      <c r="C83" s="24"/>
      <c r="D83" s="24"/>
      <c r="E83" s="25"/>
      <c r="F83" s="26"/>
    </row>
    <row r="84" spans="2:12">
      <c r="B84" s="20"/>
      <c r="C84" s="24"/>
      <c r="D84" s="24"/>
      <c r="E84" s="25"/>
      <c r="F84" s="26"/>
    </row>
    <row r="85" spans="2:12">
      <c r="B85" s="20"/>
      <c r="C85" s="24"/>
      <c r="D85" s="24"/>
      <c r="E85" s="25"/>
      <c r="F85" s="26"/>
    </row>
    <row r="86" spans="2:12">
      <c r="B86" s="20"/>
      <c r="C86" s="24"/>
      <c r="D86" s="24"/>
      <c r="E86" s="25"/>
      <c r="F86" s="26"/>
    </row>
    <row r="87" spans="2:12">
      <c r="B87" s="20"/>
      <c r="C87" s="24"/>
      <c r="D87" s="24"/>
      <c r="E87" s="25"/>
      <c r="F87" s="26"/>
    </row>
    <row r="88" spans="2:12">
      <c r="B88" s="20"/>
      <c r="C88" s="24"/>
      <c r="D88" s="24"/>
      <c r="E88" s="25"/>
      <c r="F88" s="26"/>
    </row>
    <row r="89" spans="2:12">
      <c r="B89" s="20"/>
      <c r="C89" s="24"/>
      <c r="D89" s="24"/>
      <c r="E89" s="25"/>
      <c r="F89" s="26"/>
    </row>
    <row r="90" spans="2:12">
      <c r="B90" s="20"/>
      <c r="C90" s="24"/>
      <c r="D90" s="24"/>
      <c r="E90" s="25"/>
      <c r="F90" s="26"/>
    </row>
    <row r="91" spans="2:12">
      <c r="B91" s="20"/>
      <c r="C91" s="24"/>
      <c r="D91" s="24"/>
      <c r="E91" s="25"/>
      <c r="F91" s="26"/>
    </row>
    <row r="92" spans="2:12">
      <c r="B92" s="20"/>
      <c r="C92" s="24"/>
      <c r="D92" s="24"/>
      <c r="E92" s="25"/>
      <c r="F92" s="26"/>
    </row>
    <row r="93" spans="2:12">
      <c r="B93" s="20"/>
      <c r="C93" s="24"/>
      <c r="D93" s="24"/>
      <c r="E93" s="25"/>
      <c r="F93" s="26"/>
    </row>
    <row r="94" spans="2:12">
      <c r="B94" s="20"/>
      <c r="C94" s="24"/>
      <c r="D94" s="24"/>
      <c r="E94" s="25"/>
      <c r="F94" s="26"/>
    </row>
    <row r="95" spans="2:12">
      <c r="B95" s="20"/>
      <c r="C95" s="24"/>
      <c r="D95" s="24"/>
      <c r="E95" s="25"/>
      <c r="F95" s="26"/>
    </row>
    <row r="96" spans="2:12">
      <c r="B96" s="20"/>
      <c r="C96" s="24"/>
      <c r="D96" s="24"/>
      <c r="E96" s="25"/>
      <c r="F96" s="26"/>
    </row>
    <row r="97" spans="2:6">
      <c r="B97" s="20"/>
      <c r="C97" s="24"/>
      <c r="D97" s="24"/>
      <c r="E97" s="25"/>
      <c r="F97" s="26"/>
    </row>
    <row r="98" spans="2:6">
      <c r="B98" s="20"/>
      <c r="C98" s="24"/>
      <c r="D98" s="24"/>
      <c r="E98" s="25"/>
      <c r="F98" s="26"/>
    </row>
    <row r="99" spans="2:6">
      <c r="B99" s="20"/>
      <c r="C99" s="24"/>
      <c r="D99" s="24"/>
      <c r="E99" s="25"/>
      <c r="F99" s="26"/>
    </row>
    <row r="100" spans="2:6">
      <c r="B100" s="20"/>
      <c r="C100" s="24"/>
      <c r="D100" s="24"/>
      <c r="E100" s="25"/>
      <c r="F100" s="26"/>
    </row>
    <row r="101" spans="2:6">
      <c r="B101" s="20"/>
      <c r="C101" s="24"/>
      <c r="D101" s="24"/>
      <c r="E101" s="25"/>
      <c r="F101" s="26"/>
    </row>
    <row r="102" spans="2:6">
      <c r="B102" s="20"/>
      <c r="C102" s="24"/>
      <c r="D102" s="24"/>
      <c r="E102" s="25"/>
      <c r="F102" s="26"/>
    </row>
    <row r="103" spans="2:6">
      <c r="B103" s="20"/>
      <c r="C103" s="24"/>
      <c r="D103" s="24"/>
      <c r="E103" s="25"/>
      <c r="F103" s="26"/>
    </row>
    <row r="104" spans="2:6">
      <c r="B104" s="20"/>
      <c r="C104" s="24"/>
      <c r="D104" s="24"/>
      <c r="E104" s="25"/>
      <c r="F104" s="26"/>
    </row>
    <row r="105" spans="2:6">
      <c r="B105" s="20"/>
      <c r="C105" s="24"/>
      <c r="D105" s="24"/>
      <c r="E105" s="25"/>
      <c r="F105" s="26"/>
    </row>
    <row r="106" spans="2:6">
      <c r="B106" s="20"/>
      <c r="C106" s="24"/>
      <c r="D106" s="24"/>
      <c r="E106" s="25"/>
      <c r="F106" s="26"/>
    </row>
    <row r="107" spans="2:6">
      <c r="B107" s="20"/>
      <c r="C107" s="24"/>
      <c r="D107" s="24"/>
      <c r="E107" s="25"/>
      <c r="F107" s="26"/>
    </row>
    <row r="108" spans="2:6">
      <c r="B108" s="20"/>
      <c r="C108" s="24"/>
      <c r="D108" s="24"/>
      <c r="E108" s="25"/>
      <c r="F108" s="26"/>
    </row>
    <row r="109" spans="2:6">
      <c r="F109" s="38"/>
    </row>
    <row r="110" spans="2:6">
      <c r="F110" s="38"/>
    </row>
    <row r="111" spans="2:6">
      <c r="F111" s="38"/>
    </row>
    <row r="112" spans="2:6">
      <c r="F112" s="38"/>
    </row>
    <row r="113" spans="6:6">
      <c r="F113" s="38"/>
    </row>
    <row r="114" spans="6:6">
      <c r="F114" s="38"/>
    </row>
    <row r="115" spans="6:6">
      <c r="F115" s="38"/>
    </row>
    <row r="116" spans="6:6">
      <c r="F116" s="38"/>
    </row>
    <row r="117" spans="6:6">
      <c r="F117" s="38"/>
    </row>
    <row r="118" spans="6:6">
      <c r="F118" s="38"/>
    </row>
    <row r="119" spans="6:6">
      <c r="F119" s="38"/>
    </row>
    <row r="120" spans="6:6">
      <c r="F120" s="38"/>
    </row>
    <row r="121" spans="6:6">
      <c r="F121" s="38"/>
    </row>
    <row r="122" spans="6:6">
      <c r="F122" s="38"/>
    </row>
    <row r="123" spans="6:6">
      <c r="F123" s="38"/>
    </row>
    <row r="124" spans="6:6">
      <c r="F124" s="38"/>
    </row>
    <row r="125" spans="6:6">
      <c r="F125" s="38"/>
    </row>
    <row r="126" spans="6:6">
      <c r="F126" s="38"/>
    </row>
    <row r="127" spans="6:6">
      <c r="F127" s="38"/>
    </row>
    <row r="128" spans="6:6">
      <c r="F128" s="38"/>
    </row>
    <row r="129" spans="6:6">
      <c r="F129" s="38"/>
    </row>
    <row r="130" spans="6:6">
      <c r="F130" s="38"/>
    </row>
    <row r="131" spans="6:6">
      <c r="F131" s="38"/>
    </row>
    <row r="132" spans="6:6">
      <c r="F132" s="38"/>
    </row>
    <row r="133" spans="6:6">
      <c r="F133" s="38"/>
    </row>
    <row r="134" spans="6:6">
      <c r="F134" s="38"/>
    </row>
    <row r="135" spans="6:6">
      <c r="F135" s="38"/>
    </row>
    <row r="136" spans="6:6">
      <c r="F136" s="38"/>
    </row>
    <row r="137" spans="6:6">
      <c r="F137" s="38"/>
    </row>
    <row r="138" spans="6:6">
      <c r="F138" s="38"/>
    </row>
    <row r="139" spans="6:6">
      <c r="F139" s="38"/>
    </row>
    <row r="140" spans="6:6">
      <c r="F140" s="38"/>
    </row>
    <row r="141" spans="6:6">
      <c r="F141" s="38"/>
    </row>
    <row r="142" spans="6:6">
      <c r="F142" s="38"/>
    </row>
    <row r="143" spans="6:6">
      <c r="F143" s="38"/>
    </row>
    <row r="144" spans="6:6">
      <c r="F144" s="38"/>
    </row>
    <row r="145" spans="6:6">
      <c r="F145" s="38"/>
    </row>
    <row r="146" spans="6:6">
      <c r="F146" s="38"/>
    </row>
    <row r="147" spans="6:6">
      <c r="F147" s="38"/>
    </row>
    <row r="148" spans="6:6">
      <c r="F148" s="38"/>
    </row>
    <row r="149" spans="6:6">
      <c r="F149" s="38"/>
    </row>
    <row r="150" spans="6:6">
      <c r="F150" s="38"/>
    </row>
    <row r="151" spans="6:6">
      <c r="F151" s="38"/>
    </row>
    <row r="152" spans="6:6">
      <c r="F152" s="38"/>
    </row>
    <row r="153" spans="6:6">
      <c r="F153" s="38"/>
    </row>
    <row r="154" spans="6:6">
      <c r="F154" s="38"/>
    </row>
    <row r="155" spans="6:6">
      <c r="F155" s="38"/>
    </row>
    <row r="156" spans="6:6">
      <c r="F156" s="38"/>
    </row>
    <row r="157" spans="6:6">
      <c r="F157" s="38"/>
    </row>
    <row r="158" spans="6:6">
      <c r="F158" s="38"/>
    </row>
    <row r="159" spans="6:6">
      <c r="F159" s="38"/>
    </row>
    <row r="160" spans="6:6">
      <c r="F160" s="38"/>
    </row>
    <row r="161" spans="6:6">
      <c r="F161" s="38"/>
    </row>
    <row r="162" spans="6:6">
      <c r="F162" s="38"/>
    </row>
    <row r="163" spans="6:6">
      <c r="F163" s="38"/>
    </row>
    <row r="164" spans="6:6">
      <c r="F164" s="38"/>
    </row>
    <row r="165" spans="6:6">
      <c r="F165" s="38"/>
    </row>
    <row r="166" spans="6:6">
      <c r="F166" s="38"/>
    </row>
    <row r="167" spans="6:6">
      <c r="F167" s="38"/>
    </row>
    <row r="168" spans="6:6">
      <c r="F168" s="38"/>
    </row>
    <row r="169" spans="6:6">
      <c r="F169" s="38"/>
    </row>
    <row r="170" spans="6:6">
      <c r="F170" s="38"/>
    </row>
    <row r="171" spans="6:6">
      <c r="F171" s="38"/>
    </row>
    <row r="172" spans="6:6">
      <c r="F172" s="38"/>
    </row>
    <row r="173" spans="6:6">
      <c r="F173" s="38"/>
    </row>
    <row r="174" spans="6:6">
      <c r="F174" s="38"/>
    </row>
    <row r="175" spans="6:6">
      <c r="F175" s="38"/>
    </row>
    <row r="176" spans="6:6">
      <c r="F176" s="38"/>
    </row>
    <row r="177" spans="6:6">
      <c r="F177" s="38"/>
    </row>
    <row r="178" spans="6:6">
      <c r="F178" s="38"/>
    </row>
    <row r="179" spans="6:6">
      <c r="F179" s="38"/>
    </row>
    <row r="180" spans="6:6">
      <c r="F180" s="38"/>
    </row>
    <row r="181" spans="6:6">
      <c r="F181" s="38"/>
    </row>
    <row r="182" spans="6:6">
      <c r="F182" s="38"/>
    </row>
    <row r="183" spans="6:6">
      <c r="F183" s="38"/>
    </row>
    <row r="184" spans="6:6">
      <c r="F184" s="38"/>
    </row>
    <row r="185" spans="6:6">
      <c r="F185" s="38"/>
    </row>
    <row r="186" spans="6:6">
      <c r="F186" s="38"/>
    </row>
    <row r="187" spans="6:6">
      <c r="F187" s="38"/>
    </row>
    <row r="188" spans="6:6">
      <c r="F188" s="38"/>
    </row>
    <row r="189" spans="6:6">
      <c r="F189" s="38"/>
    </row>
    <row r="190" spans="6:6">
      <c r="F190" s="38"/>
    </row>
    <row r="191" spans="6:6">
      <c r="F191" s="38"/>
    </row>
  </sheetData>
  <sortState ref="B29:F48">
    <sortCondition descending="1" ref="F29:F48"/>
  </sortState>
  <phoneticPr fontId="0" type="noConversion"/>
  <pageMargins left="0.74803149606299213" right="0.15748031496062992" top="1.1023622047244095" bottom="0.98425196850393704" header="0.51181102362204722" footer="0.51181102362204722"/>
  <pageSetup paperSize="9" orientation="portrait" r:id="rId1"/>
  <headerFooter alignWithMargins="0">
    <oddHeader xml:space="preserve">&amp;L&amp;"-,Fet"SVENSKA KENNELKLUBBEN
    REGISTRERING 2010&amp;C&amp;"-,Fet"&amp;12&amp;A *&amp;R&amp;"-,Fet"SKK &amp;D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6"/>
  <dimension ref="A1:M236"/>
  <sheetViews>
    <sheetView workbookViewId="0"/>
  </sheetViews>
  <sheetFormatPr defaultColWidth="9.75" defaultRowHeight="15"/>
  <cols>
    <col min="1" max="1" width="8.375" style="2" bestFit="1" customWidth="1"/>
    <col min="2" max="2" width="35.5" style="5" bestFit="1" customWidth="1"/>
    <col min="3" max="3" width="12.875" style="5" customWidth="1"/>
    <col min="4" max="4" width="10.375" style="2" customWidth="1"/>
    <col min="5" max="5" width="10.625" style="2" customWidth="1"/>
    <col min="6" max="6" width="11.375" style="2" customWidth="1"/>
    <col min="7" max="16384" width="9.75" style="2"/>
  </cols>
  <sheetData>
    <row r="1" spans="1:13">
      <c r="A1" s="6"/>
      <c r="B1" s="7" t="s">
        <v>19</v>
      </c>
      <c r="C1" s="8" t="s">
        <v>349</v>
      </c>
      <c r="D1" s="8" t="s">
        <v>330</v>
      </c>
      <c r="E1" s="1" t="s">
        <v>1</v>
      </c>
      <c r="F1" s="1" t="s">
        <v>2</v>
      </c>
    </row>
    <row r="2" spans="1:13">
      <c r="A2" s="11">
        <v>1</v>
      </c>
      <c r="B2" s="55" t="s">
        <v>62</v>
      </c>
      <c r="C2" s="55">
        <v>77</v>
      </c>
      <c r="D2" s="55">
        <v>206</v>
      </c>
      <c r="E2" s="25">
        <f t="shared" ref="E2:E21" si="0">C2-D2</f>
        <v>-129</v>
      </c>
      <c r="F2" s="26">
        <f t="shared" ref="F2:F21" si="1">E2/D2</f>
        <v>-0.62621359223300976</v>
      </c>
      <c r="G2" s="17"/>
      <c r="H2" s="55"/>
      <c r="I2" s="55"/>
      <c r="J2" s="55"/>
      <c r="K2" s="55"/>
      <c r="L2" s="56"/>
      <c r="M2" s="55"/>
    </row>
    <row r="3" spans="1:13">
      <c r="A3" s="11">
        <v>2</v>
      </c>
      <c r="B3" s="55" t="s">
        <v>66</v>
      </c>
      <c r="C3" s="55">
        <v>60</v>
      </c>
      <c r="D3" s="55">
        <v>152</v>
      </c>
      <c r="E3" s="25">
        <f t="shared" si="0"/>
        <v>-92</v>
      </c>
      <c r="F3" s="26">
        <f t="shared" si="1"/>
        <v>-0.60526315789473684</v>
      </c>
      <c r="G3" s="17"/>
      <c r="H3" s="55"/>
      <c r="I3" s="55"/>
      <c r="J3" s="55"/>
      <c r="K3" s="55"/>
      <c r="L3" s="56"/>
      <c r="M3" s="55"/>
    </row>
    <row r="4" spans="1:13">
      <c r="A4" s="11">
        <v>3</v>
      </c>
      <c r="B4" s="55" t="s">
        <v>179</v>
      </c>
      <c r="C4" s="55">
        <v>79</v>
      </c>
      <c r="D4" s="55">
        <v>167</v>
      </c>
      <c r="E4" s="25">
        <f t="shared" si="0"/>
        <v>-88</v>
      </c>
      <c r="F4" s="26">
        <f t="shared" si="1"/>
        <v>-0.52694610778443118</v>
      </c>
      <c r="G4" s="17"/>
      <c r="H4" s="55"/>
      <c r="I4" s="55"/>
      <c r="J4" s="55"/>
      <c r="K4" s="55"/>
      <c r="L4" s="56"/>
      <c r="M4" s="55"/>
    </row>
    <row r="5" spans="1:13">
      <c r="A5" s="11">
        <v>4</v>
      </c>
      <c r="B5" s="55" t="s">
        <v>88</v>
      </c>
      <c r="C5" s="55">
        <v>81</v>
      </c>
      <c r="D5" s="55">
        <v>140</v>
      </c>
      <c r="E5" s="25">
        <f t="shared" si="0"/>
        <v>-59</v>
      </c>
      <c r="F5" s="26">
        <f t="shared" si="1"/>
        <v>-0.42142857142857143</v>
      </c>
      <c r="G5" s="17"/>
      <c r="H5" s="55"/>
      <c r="I5" s="55"/>
      <c r="J5" s="55"/>
      <c r="K5" s="55"/>
      <c r="L5" s="56"/>
      <c r="M5" s="55"/>
    </row>
    <row r="6" spans="1:13">
      <c r="A6" s="11">
        <v>5</v>
      </c>
      <c r="B6" s="55" t="s">
        <v>225</v>
      </c>
      <c r="C6" s="55">
        <v>149</v>
      </c>
      <c r="D6" s="55">
        <v>244</v>
      </c>
      <c r="E6" s="25">
        <f t="shared" si="0"/>
        <v>-95</v>
      </c>
      <c r="F6" s="26">
        <f t="shared" si="1"/>
        <v>-0.38934426229508196</v>
      </c>
      <c r="G6" s="17"/>
      <c r="H6" s="55"/>
      <c r="I6" s="55"/>
      <c r="J6" s="55"/>
      <c r="K6" s="55"/>
      <c r="L6" s="56"/>
      <c r="M6" s="55"/>
    </row>
    <row r="7" spans="1:13">
      <c r="A7" s="11">
        <v>6</v>
      </c>
      <c r="B7" s="55" t="s">
        <v>208</v>
      </c>
      <c r="C7" s="55">
        <v>108</v>
      </c>
      <c r="D7" s="55">
        <v>170</v>
      </c>
      <c r="E7" s="25">
        <f t="shared" si="0"/>
        <v>-62</v>
      </c>
      <c r="F7" s="26">
        <f t="shared" si="1"/>
        <v>-0.36470588235294116</v>
      </c>
      <c r="G7" s="17"/>
      <c r="H7" s="55"/>
      <c r="I7" s="55"/>
      <c r="J7" s="55"/>
      <c r="K7" s="55"/>
      <c r="L7" s="56"/>
      <c r="M7" s="55"/>
    </row>
    <row r="8" spans="1:13">
      <c r="A8" s="11">
        <v>7</v>
      </c>
      <c r="B8" s="55" t="s">
        <v>167</v>
      </c>
      <c r="C8" s="55">
        <v>106</v>
      </c>
      <c r="D8" s="55">
        <v>166</v>
      </c>
      <c r="E8" s="25">
        <f t="shared" si="0"/>
        <v>-60</v>
      </c>
      <c r="F8" s="26">
        <f t="shared" si="1"/>
        <v>-0.36144578313253012</v>
      </c>
      <c r="G8" s="17"/>
      <c r="H8" s="55"/>
      <c r="I8" s="55"/>
      <c r="J8" s="55"/>
      <c r="K8" s="55"/>
      <c r="L8" s="56"/>
      <c r="M8" s="55"/>
    </row>
    <row r="9" spans="1:13">
      <c r="A9" s="11">
        <v>8</v>
      </c>
      <c r="B9" s="55" t="s">
        <v>33</v>
      </c>
      <c r="C9" s="55">
        <v>258</v>
      </c>
      <c r="D9" s="55">
        <v>399</v>
      </c>
      <c r="E9" s="25">
        <f t="shared" si="0"/>
        <v>-141</v>
      </c>
      <c r="F9" s="26">
        <f t="shared" si="1"/>
        <v>-0.35338345864661652</v>
      </c>
      <c r="G9" s="17"/>
      <c r="H9" s="55"/>
      <c r="I9" s="55"/>
      <c r="J9" s="55"/>
      <c r="K9" s="55"/>
      <c r="L9" s="56"/>
      <c r="M9" s="55"/>
    </row>
    <row r="10" spans="1:13">
      <c r="A10" s="11">
        <v>9</v>
      </c>
      <c r="B10" s="55" t="s">
        <v>80</v>
      </c>
      <c r="C10" s="55">
        <v>89</v>
      </c>
      <c r="D10" s="55">
        <v>134</v>
      </c>
      <c r="E10" s="25">
        <f t="shared" si="0"/>
        <v>-45</v>
      </c>
      <c r="F10" s="26">
        <f t="shared" si="1"/>
        <v>-0.33582089552238809</v>
      </c>
      <c r="G10" s="17"/>
      <c r="H10" s="55"/>
      <c r="I10" s="55"/>
      <c r="J10" s="55"/>
      <c r="K10" s="55"/>
      <c r="L10" s="56"/>
      <c r="M10" s="55"/>
    </row>
    <row r="11" spans="1:13">
      <c r="A11" s="11">
        <v>10</v>
      </c>
      <c r="B11" s="55" t="s">
        <v>232</v>
      </c>
      <c r="C11" s="55">
        <v>120</v>
      </c>
      <c r="D11" s="55">
        <v>176</v>
      </c>
      <c r="E11" s="25">
        <f t="shared" si="0"/>
        <v>-56</v>
      </c>
      <c r="F11" s="26">
        <f t="shared" si="1"/>
        <v>-0.31818181818181818</v>
      </c>
      <c r="G11" s="17"/>
      <c r="H11" s="55"/>
      <c r="I11" s="55"/>
      <c r="J11" s="55"/>
      <c r="K11" s="55"/>
      <c r="L11" s="56"/>
      <c r="M11" s="55"/>
    </row>
    <row r="12" spans="1:13">
      <c r="A12" s="11">
        <v>11</v>
      </c>
      <c r="B12" s="55" t="s">
        <v>187</v>
      </c>
      <c r="C12" s="55">
        <v>69</v>
      </c>
      <c r="D12" s="55">
        <v>101</v>
      </c>
      <c r="E12" s="25">
        <f t="shared" si="0"/>
        <v>-32</v>
      </c>
      <c r="F12" s="26">
        <f t="shared" si="1"/>
        <v>-0.31683168316831684</v>
      </c>
      <c r="G12" s="17"/>
      <c r="H12" s="55"/>
      <c r="I12" s="55"/>
      <c r="J12" s="55"/>
      <c r="K12" s="55"/>
      <c r="L12" s="56"/>
      <c r="M12" s="55"/>
    </row>
    <row r="13" spans="1:13">
      <c r="A13" s="11">
        <v>12</v>
      </c>
      <c r="B13" s="55" t="s">
        <v>196</v>
      </c>
      <c r="C13" s="55">
        <v>156</v>
      </c>
      <c r="D13" s="55">
        <v>228</v>
      </c>
      <c r="E13" s="25">
        <f t="shared" si="0"/>
        <v>-72</v>
      </c>
      <c r="F13" s="26">
        <f t="shared" si="1"/>
        <v>-0.31578947368421051</v>
      </c>
      <c r="G13" s="17"/>
      <c r="H13" s="55"/>
      <c r="I13" s="55"/>
      <c r="J13" s="55"/>
      <c r="K13" s="55"/>
      <c r="L13" s="56"/>
      <c r="M13" s="55"/>
    </row>
    <row r="14" spans="1:13">
      <c r="A14" s="11">
        <v>13</v>
      </c>
      <c r="B14" s="55" t="s">
        <v>238</v>
      </c>
      <c r="C14" s="55">
        <v>175</v>
      </c>
      <c r="D14" s="55">
        <v>254</v>
      </c>
      <c r="E14" s="25">
        <f t="shared" si="0"/>
        <v>-79</v>
      </c>
      <c r="F14" s="26">
        <f t="shared" si="1"/>
        <v>-0.3110236220472441</v>
      </c>
      <c r="G14" s="17"/>
      <c r="H14" s="55"/>
      <c r="I14" s="55"/>
      <c r="J14" s="55"/>
      <c r="K14" s="55"/>
      <c r="L14" s="56"/>
      <c r="M14" s="55"/>
    </row>
    <row r="15" spans="1:13">
      <c r="A15" s="11">
        <v>14</v>
      </c>
      <c r="B15" s="55" t="s">
        <v>212</v>
      </c>
      <c r="C15" s="55">
        <v>131</v>
      </c>
      <c r="D15" s="55">
        <v>183</v>
      </c>
      <c r="E15" s="25">
        <f t="shared" si="0"/>
        <v>-52</v>
      </c>
      <c r="F15" s="26">
        <f t="shared" si="1"/>
        <v>-0.28415300546448086</v>
      </c>
      <c r="G15" s="17"/>
      <c r="H15" s="55"/>
      <c r="I15" s="55"/>
      <c r="J15" s="55"/>
      <c r="K15" s="55"/>
      <c r="L15" s="56"/>
      <c r="M15" s="55"/>
    </row>
    <row r="16" spans="1:13">
      <c r="A16" s="11">
        <v>15</v>
      </c>
      <c r="B16" s="55" t="s">
        <v>197</v>
      </c>
      <c r="C16" s="55">
        <v>144</v>
      </c>
      <c r="D16" s="55">
        <v>201</v>
      </c>
      <c r="E16" s="25">
        <f t="shared" si="0"/>
        <v>-57</v>
      </c>
      <c r="F16" s="26">
        <f t="shared" si="1"/>
        <v>-0.28358208955223879</v>
      </c>
      <c r="G16" s="17"/>
      <c r="H16" s="55"/>
      <c r="I16" s="55"/>
      <c r="J16" s="55"/>
      <c r="K16" s="55"/>
      <c r="L16" s="56"/>
      <c r="M16" s="55"/>
    </row>
    <row r="17" spans="1:13">
      <c r="A17" s="11">
        <v>16</v>
      </c>
      <c r="B17" s="55" t="s">
        <v>198</v>
      </c>
      <c r="C17" s="55">
        <v>115</v>
      </c>
      <c r="D17" s="55">
        <v>157</v>
      </c>
      <c r="E17" s="25">
        <f t="shared" si="0"/>
        <v>-42</v>
      </c>
      <c r="F17" s="26">
        <f t="shared" si="1"/>
        <v>-0.26751592356687898</v>
      </c>
      <c r="G17" s="17"/>
      <c r="H17" s="55"/>
      <c r="I17" s="55"/>
      <c r="J17" s="55"/>
      <c r="K17" s="55"/>
      <c r="L17" s="56"/>
      <c r="M17" s="55"/>
    </row>
    <row r="18" spans="1:13">
      <c r="A18" s="11">
        <v>17</v>
      </c>
      <c r="B18" s="55" t="s">
        <v>38</v>
      </c>
      <c r="C18" s="55">
        <v>447</v>
      </c>
      <c r="D18" s="55">
        <v>606</v>
      </c>
      <c r="E18" s="25">
        <f t="shared" si="0"/>
        <v>-159</v>
      </c>
      <c r="F18" s="26">
        <f t="shared" si="1"/>
        <v>-0.26237623762376239</v>
      </c>
      <c r="G18" s="17"/>
      <c r="H18" s="55"/>
      <c r="I18" s="55"/>
      <c r="J18" s="55"/>
      <c r="K18" s="55"/>
      <c r="L18" s="56"/>
      <c r="M18" s="55"/>
    </row>
    <row r="19" spans="1:13">
      <c r="A19" s="11">
        <v>18</v>
      </c>
      <c r="B19" s="55" t="s">
        <v>109</v>
      </c>
      <c r="C19" s="55">
        <v>104</v>
      </c>
      <c r="D19" s="55">
        <v>137</v>
      </c>
      <c r="E19" s="25">
        <f t="shared" si="0"/>
        <v>-33</v>
      </c>
      <c r="F19" s="26">
        <f t="shared" si="1"/>
        <v>-0.24087591240875914</v>
      </c>
      <c r="G19" s="17"/>
      <c r="H19" s="55"/>
      <c r="I19" s="55"/>
      <c r="J19" s="55"/>
      <c r="K19" s="55"/>
      <c r="L19" s="56"/>
      <c r="M19" s="55"/>
    </row>
    <row r="20" spans="1:13">
      <c r="A20" s="11">
        <v>19</v>
      </c>
      <c r="B20" s="55" t="s">
        <v>47</v>
      </c>
      <c r="C20" s="55">
        <v>269</v>
      </c>
      <c r="D20" s="55">
        <v>354</v>
      </c>
      <c r="E20" s="25">
        <f t="shared" si="0"/>
        <v>-85</v>
      </c>
      <c r="F20" s="26">
        <f t="shared" si="1"/>
        <v>-0.24011299435028249</v>
      </c>
      <c r="G20" s="17"/>
      <c r="H20" s="55"/>
      <c r="I20" s="55"/>
      <c r="J20" s="55"/>
      <c r="K20" s="55"/>
      <c r="L20" s="56"/>
      <c r="M20" s="55"/>
    </row>
    <row r="21" spans="1:13">
      <c r="A21" s="11">
        <v>20</v>
      </c>
      <c r="B21" s="55" t="s">
        <v>60</v>
      </c>
      <c r="C21" s="55">
        <v>230</v>
      </c>
      <c r="D21" s="55">
        <v>300</v>
      </c>
      <c r="E21" s="25">
        <f t="shared" si="0"/>
        <v>-70</v>
      </c>
      <c r="F21" s="26">
        <f t="shared" si="1"/>
        <v>-0.23333333333333334</v>
      </c>
      <c r="G21" s="17"/>
      <c r="H21" s="55"/>
      <c r="I21" s="55"/>
      <c r="J21" s="55"/>
      <c r="K21" s="55"/>
      <c r="L21" s="56"/>
      <c r="M21" s="55"/>
    </row>
    <row r="22" spans="1:13">
      <c r="A22" s="14" t="s">
        <v>39</v>
      </c>
      <c r="B22" s="16"/>
      <c r="C22" s="14">
        <f>SUM(C2:C21)</f>
        <v>2967</v>
      </c>
      <c r="D22" s="14">
        <f>SUM(D2:D21)</f>
        <v>4475</v>
      </c>
      <c r="E22" s="14">
        <f>SUM(E2:E21)</f>
        <v>-1508</v>
      </c>
      <c r="F22" s="10">
        <f t="shared" ref="F22" si="2">E22/D22</f>
        <v>-0.33698324022346371</v>
      </c>
      <c r="G22" s="17"/>
    </row>
    <row r="23" spans="1:13">
      <c r="A23" s="12"/>
      <c r="B23" s="14"/>
      <c r="C23" s="13"/>
      <c r="D23" s="3"/>
      <c r="E23" s="9"/>
      <c r="G23" s="17"/>
    </row>
    <row r="24" spans="1:13">
      <c r="A24" s="48" t="s">
        <v>338</v>
      </c>
      <c r="B24" s="47" t="s">
        <v>339</v>
      </c>
      <c r="C24" s="13"/>
      <c r="D24" s="3"/>
      <c r="E24" s="9"/>
      <c r="G24" s="17"/>
    </row>
    <row r="25" spans="1:13">
      <c r="A25" s="15"/>
      <c r="B25" s="18"/>
      <c r="C25" s="3"/>
      <c r="D25" s="3"/>
      <c r="E25" s="4"/>
      <c r="G25" s="17"/>
    </row>
    <row r="26" spans="1:13">
      <c r="A26" s="15"/>
      <c r="B26" s="18"/>
      <c r="C26" s="3"/>
      <c r="D26" s="3"/>
      <c r="E26" s="4"/>
      <c r="G26" s="17"/>
    </row>
    <row r="27" spans="1:13">
      <c r="A27" s="15"/>
      <c r="B27" s="18"/>
      <c r="C27" s="3"/>
      <c r="D27" s="3"/>
      <c r="E27" s="4"/>
      <c r="G27" s="17"/>
    </row>
    <row r="28" spans="1:13">
      <c r="A28" s="15"/>
      <c r="B28" s="20"/>
      <c r="C28" s="24"/>
      <c r="D28" s="24"/>
      <c r="E28" s="25"/>
      <c r="F28" s="26"/>
      <c r="G28" s="17"/>
    </row>
    <row r="29" spans="1:13">
      <c r="A29" s="15"/>
      <c r="B29" s="20"/>
      <c r="C29" s="24"/>
      <c r="D29" s="24"/>
      <c r="E29" s="25"/>
      <c r="F29" s="26"/>
      <c r="G29" s="17"/>
    </row>
    <row r="30" spans="1:13">
      <c r="A30" s="15"/>
      <c r="B30" s="20"/>
      <c r="C30" s="24"/>
      <c r="D30" s="24"/>
      <c r="E30" s="25"/>
      <c r="F30" s="26"/>
      <c r="G30" s="17"/>
    </row>
    <row r="31" spans="1:13">
      <c r="A31" s="15"/>
      <c r="B31" s="20"/>
      <c r="C31" s="24"/>
      <c r="D31" s="24"/>
      <c r="E31" s="25"/>
      <c r="F31" s="26"/>
      <c r="G31" s="17"/>
    </row>
    <row r="32" spans="1:13">
      <c r="A32" s="15"/>
      <c r="B32" s="20"/>
      <c r="C32" s="24"/>
      <c r="D32" s="24"/>
      <c r="E32" s="25"/>
      <c r="F32" s="26"/>
      <c r="G32" s="17"/>
    </row>
    <row r="33" spans="1:7">
      <c r="A33" s="15"/>
      <c r="B33" s="20"/>
      <c r="C33" s="24"/>
      <c r="D33" s="24"/>
      <c r="E33" s="25"/>
      <c r="F33" s="26"/>
      <c r="G33" s="17"/>
    </row>
    <row r="34" spans="1:7">
      <c r="A34" s="15"/>
      <c r="B34" s="20"/>
      <c r="C34" s="24"/>
      <c r="D34" s="24"/>
      <c r="E34" s="25"/>
      <c r="F34" s="26"/>
      <c r="G34" s="17"/>
    </row>
    <row r="35" spans="1:7">
      <c r="A35" s="15"/>
      <c r="B35" s="20"/>
      <c r="C35" s="24"/>
      <c r="D35" s="24"/>
      <c r="E35" s="25"/>
      <c r="F35" s="26"/>
      <c r="G35" s="17"/>
    </row>
    <row r="36" spans="1:7">
      <c r="A36" s="15"/>
      <c r="B36" s="20"/>
      <c r="C36" s="24"/>
      <c r="D36" s="24"/>
      <c r="E36" s="25"/>
      <c r="F36" s="26"/>
      <c r="G36" s="17"/>
    </row>
    <row r="37" spans="1:7">
      <c r="A37" s="15"/>
      <c r="B37" s="20"/>
      <c r="C37" s="24"/>
      <c r="D37" s="24"/>
      <c r="E37" s="25"/>
      <c r="F37" s="26"/>
    </row>
    <row r="38" spans="1:7">
      <c r="A38" s="15"/>
      <c r="B38" s="20"/>
      <c r="C38" s="24"/>
      <c r="D38" s="24"/>
      <c r="E38" s="25"/>
      <c r="F38" s="26"/>
    </row>
    <row r="39" spans="1:7">
      <c r="A39" s="15"/>
      <c r="B39" s="20"/>
      <c r="C39" s="24"/>
      <c r="D39" s="24"/>
      <c r="E39" s="25"/>
      <c r="F39" s="26"/>
    </row>
    <row r="40" spans="1:7">
      <c r="A40" s="15"/>
      <c r="B40" s="20"/>
      <c r="C40" s="24"/>
      <c r="D40" s="24"/>
      <c r="E40" s="25"/>
      <c r="F40" s="26"/>
    </row>
    <row r="41" spans="1:7">
      <c r="A41" s="15"/>
      <c r="B41" s="20"/>
      <c r="C41" s="24"/>
      <c r="D41" s="24"/>
      <c r="E41" s="25"/>
      <c r="F41" s="26"/>
    </row>
    <row r="42" spans="1:7">
      <c r="A42" s="15"/>
      <c r="B42" s="20"/>
      <c r="C42" s="24"/>
      <c r="D42" s="24"/>
      <c r="E42" s="25"/>
      <c r="F42" s="26"/>
    </row>
    <row r="43" spans="1:7">
      <c r="A43" s="15"/>
      <c r="B43" s="20"/>
      <c r="C43" s="24"/>
      <c r="D43" s="24"/>
      <c r="E43" s="25"/>
      <c r="F43" s="26"/>
    </row>
    <row r="44" spans="1:7">
      <c r="A44" s="15"/>
      <c r="B44" s="20"/>
      <c r="C44" s="24"/>
      <c r="D44" s="24"/>
      <c r="E44" s="25"/>
      <c r="F44" s="26"/>
    </row>
    <row r="45" spans="1:7">
      <c r="B45" s="20"/>
      <c r="C45" s="24"/>
      <c r="D45" s="24"/>
      <c r="E45" s="25"/>
      <c r="F45" s="26"/>
    </row>
    <row r="46" spans="1:7">
      <c r="B46" s="20"/>
      <c r="C46" s="24"/>
      <c r="D46" s="24"/>
      <c r="E46" s="25"/>
      <c r="F46" s="26"/>
    </row>
    <row r="47" spans="1:7">
      <c r="B47" s="20"/>
      <c r="C47" s="24"/>
      <c r="D47" s="24"/>
      <c r="E47" s="25"/>
      <c r="F47" s="26"/>
    </row>
    <row r="48" spans="1:7">
      <c r="B48" s="20"/>
      <c r="C48" s="24"/>
      <c r="D48" s="24"/>
      <c r="E48" s="25"/>
      <c r="F48" s="26"/>
    </row>
    <row r="49" spans="2:6">
      <c r="B49" s="20"/>
      <c r="C49" s="24"/>
      <c r="D49" s="24"/>
      <c r="E49" s="25"/>
      <c r="F49" s="26"/>
    </row>
    <row r="50" spans="2:6">
      <c r="B50" s="20"/>
      <c r="C50" s="24"/>
      <c r="D50" s="24"/>
      <c r="E50" s="25"/>
      <c r="F50" s="26"/>
    </row>
    <row r="51" spans="2:6">
      <c r="B51" s="20"/>
      <c r="C51" s="24"/>
      <c r="D51" s="24"/>
      <c r="E51" s="25"/>
      <c r="F51" s="26"/>
    </row>
    <row r="52" spans="2:6">
      <c r="B52" s="20"/>
      <c r="C52" s="24"/>
      <c r="D52" s="24"/>
      <c r="E52" s="25"/>
      <c r="F52" s="26"/>
    </row>
    <row r="53" spans="2:6">
      <c r="B53" s="20"/>
      <c r="C53" s="24"/>
      <c r="D53" s="24"/>
      <c r="E53" s="25"/>
      <c r="F53" s="26"/>
    </row>
    <row r="54" spans="2:6">
      <c r="B54" s="20"/>
      <c r="C54" s="24"/>
      <c r="D54" s="24"/>
      <c r="E54" s="25"/>
      <c r="F54" s="26"/>
    </row>
    <row r="55" spans="2:6">
      <c r="B55" s="20"/>
      <c r="C55" s="24"/>
      <c r="D55" s="24"/>
      <c r="E55" s="25"/>
      <c r="F55" s="26"/>
    </row>
    <row r="56" spans="2:6">
      <c r="B56" s="20"/>
      <c r="C56" s="24"/>
      <c r="D56" s="24"/>
      <c r="E56" s="25"/>
      <c r="F56" s="26"/>
    </row>
    <row r="57" spans="2:6">
      <c r="B57" s="20"/>
      <c r="C57" s="24"/>
      <c r="D57" s="24"/>
      <c r="E57" s="25"/>
      <c r="F57" s="26"/>
    </row>
    <row r="58" spans="2:6">
      <c r="B58" s="20"/>
      <c r="C58" s="24"/>
      <c r="D58" s="24"/>
      <c r="E58" s="25"/>
      <c r="F58" s="26"/>
    </row>
    <row r="59" spans="2:6">
      <c r="B59" s="20"/>
      <c r="C59" s="24"/>
      <c r="D59" s="24"/>
      <c r="E59" s="25"/>
      <c r="F59" s="26"/>
    </row>
    <row r="60" spans="2:6">
      <c r="B60" s="20"/>
      <c r="C60" s="24"/>
      <c r="D60" s="24"/>
      <c r="E60" s="25"/>
      <c r="F60" s="26"/>
    </row>
    <row r="61" spans="2:6">
      <c r="B61" s="20"/>
      <c r="C61" s="24"/>
      <c r="D61" s="24"/>
      <c r="E61" s="25"/>
      <c r="F61" s="26"/>
    </row>
    <row r="62" spans="2:6">
      <c r="B62" s="20"/>
      <c r="C62" s="24"/>
      <c r="D62" s="24"/>
      <c r="E62" s="25"/>
      <c r="F62" s="26"/>
    </row>
    <row r="63" spans="2:6">
      <c r="B63" s="20"/>
      <c r="C63" s="24"/>
      <c r="D63" s="24"/>
      <c r="E63" s="25"/>
      <c r="F63" s="26"/>
    </row>
    <row r="64" spans="2:6">
      <c r="B64" s="20"/>
      <c r="C64" s="24"/>
      <c r="D64" s="24"/>
      <c r="E64" s="25"/>
      <c r="F64" s="26"/>
    </row>
    <row r="65" spans="2:6">
      <c r="B65" s="20"/>
      <c r="C65" s="24"/>
      <c r="D65" s="24"/>
      <c r="E65" s="25"/>
      <c r="F65" s="26"/>
    </row>
    <row r="66" spans="2:6">
      <c r="B66" s="20"/>
      <c r="C66" s="24"/>
      <c r="D66" s="24"/>
      <c r="E66" s="25"/>
      <c r="F66" s="26"/>
    </row>
    <row r="67" spans="2:6">
      <c r="B67" s="20"/>
      <c r="C67" s="24"/>
      <c r="D67" s="24"/>
      <c r="E67" s="25"/>
      <c r="F67" s="26"/>
    </row>
    <row r="68" spans="2:6">
      <c r="B68" s="20"/>
      <c r="C68" s="24"/>
      <c r="D68" s="24"/>
      <c r="E68" s="25"/>
      <c r="F68" s="26"/>
    </row>
    <row r="69" spans="2:6">
      <c r="B69" s="20"/>
      <c r="C69" s="24"/>
      <c r="D69" s="24"/>
      <c r="E69" s="25"/>
      <c r="F69" s="26"/>
    </row>
    <row r="70" spans="2:6">
      <c r="B70" s="20"/>
      <c r="C70" s="24"/>
      <c r="D70" s="24"/>
      <c r="E70" s="25"/>
      <c r="F70" s="26"/>
    </row>
    <row r="71" spans="2:6">
      <c r="B71" s="20"/>
      <c r="C71" s="24"/>
      <c r="D71" s="24"/>
      <c r="E71" s="25"/>
      <c r="F71" s="26"/>
    </row>
    <row r="72" spans="2:6">
      <c r="B72" s="20"/>
      <c r="C72" s="24"/>
      <c r="D72" s="24"/>
      <c r="E72" s="25"/>
      <c r="F72" s="26"/>
    </row>
    <row r="73" spans="2:6">
      <c r="B73" s="20"/>
      <c r="C73" s="24"/>
      <c r="D73" s="24"/>
      <c r="E73" s="25"/>
      <c r="F73" s="26"/>
    </row>
    <row r="74" spans="2:6">
      <c r="B74" s="18"/>
      <c r="C74" s="3"/>
      <c r="D74" s="3"/>
      <c r="E74" s="4"/>
    </row>
    <row r="75" spans="2:6">
      <c r="B75" s="18"/>
      <c r="C75" s="3"/>
      <c r="D75" s="3"/>
      <c r="E75" s="4"/>
    </row>
    <row r="76" spans="2:6">
      <c r="B76" s="18"/>
      <c r="C76" s="3"/>
      <c r="D76" s="3"/>
      <c r="E76" s="4"/>
    </row>
    <row r="77" spans="2:6">
      <c r="B77" s="18"/>
      <c r="C77" s="3"/>
      <c r="D77" s="3"/>
      <c r="E77" s="4"/>
    </row>
    <row r="78" spans="2:6">
      <c r="B78" s="18"/>
      <c r="C78" s="3"/>
      <c r="D78" s="3"/>
      <c r="E78" s="4"/>
    </row>
    <row r="79" spans="2:6">
      <c r="B79" s="18"/>
      <c r="C79" s="3"/>
      <c r="D79" s="3"/>
      <c r="E79" s="4"/>
    </row>
    <row r="80" spans="2:6">
      <c r="B80" s="18"/>
      <c r="C80" s="3"/>
      <c r="D80" s="3"/>
      <c r="E80" s="4"/>
    </row>
    <row r="81" spans="2:5">
      <c r="B81" s="18"/>
      <c r="C81" s="3"/>
      <c r="D81" s="3"/>
      <c r="E81" s="4"/>
    </row>
    <row r="82" spans="2:5">
      <c r="B82" s="18"/>
      <c r="C82" s="3"/>
      <c r="D82" s="3"/>
      <c r="E82" s="4"/>
    </row>
    <row r="83" spans="2:5">
      <c r="B83" s="18"/>
      <c r="C83" s="3"/>
      <c r="D83" s="3"/>
      <c r="E83" s="4"/>
    </row>
    <row r="84" spans="2:5">
      <c r="B84" s="18"/>
      <c r="C84" s="3"/>
      <c r="D84" s="3"/>
      <c r="E84" s="4"/>
    </row>
    <row r="85" spans="2:5">
      <c r="B85" s="18"/>
      <c r="C85" s="3"/>
      <c r="D85" s="3"/>
      <c r="E85" s="4"/>
    </row>
    <row r="86" spans="2:5">
      <c r="B86" s="18"/>
      <c r="C86" s="3"/>
      <c r="D86" s="3"/>
      <c r="E86" s="4"/>
    </row>
    <row r="87" spans="2:5">
      <c r="B87" s="18"/>
      <c r="C87" s="3"/>
      <c r="D87" s="3"/>
      <c r="E87" s="4"/>
    </row>
    <row r="88" spans="2:5">
      <c r="B88" s="18"/>
      <c r="C88" s="3"/>
      <c r="D88" s="3"/>
      <c r="E88" s="4"/>
    </row>
    <row r="89" spans="2:5">
      <c r="B89" s="18"/>
      <c r="C89" s="3"/>
      <c r="D89" s="3"/>
      <c r="E89" s="4"/>
    </row>
    <row r="90" spans="2:5">
      <c r="B90" s="18"/>
      <c r="C90" s="3"/>
      <c r="D90" s="3"/>
      <c r="E90" s="4"/>
    </row>
    <row r="91" spans="2:5">
      <c r="B91" s="18"/>
      <c r="C91" s="3"/>
      <c r="D91" s="3"/>
      <c r="E91" s="4"/>
    </row>
    <row r="92" spans="2:5">
      <c r="B92" s="18"/>
      <c r="C92" s="3"/>
      <c r="D92" s="3"/>
      <c r="E92" s="4"/>
    </row>
    <row r="93" spans="2:5">
      <c r="E93" s="4"/>
    </row>
    <row r="94" spans="2:5">
      <c r="E94" s="4"/>
    </row>
    <row r="95" spans="2:5">
      <c r="E95" s="4"/>
    </row>
    <row r="96" spans="2:5">
      <c r="E96" s="4"/>
    </row>
    <row r="97" spans="5:5">
      <c r="E97" s="4"/>
    </row>
    <row r="98" spans="5:5">
      <c r="E98" s="4"/>
    </row>
    <row r="99" spans="5:5">
      <c r="E99" s="4"/>
    </row>
    <row r="100" spans="5:5">
      <c r="E100" s="4"/>
    </row>
    <row r="101" spans="5:5">
      <c r="E101" s="4"/>
    </row>
    <row r="102" spans="5:5">
      <c r="E102" s="4"/>
    </row>
    <row r="103" spans="5:5">
      <c r="E103" s="4"/>
    </row>
    <row r="104" spans="5:5">
      <c r="E104" s="4"/>
    </row>
    <row r="105" spans="5:5">
      <c r="E105" s="4"/>
    </row>
    <row r="106" spans="5:5">
      <c r="E106" s="4"/>
    </row>
    <row r="107" spans="5:5">
      <c r="E107" s="4"/>
    </row>
    <row r="108" spans="5:5">
      <c r="E108" s="4"/>
    </row>
    <row r="109" spans="5:5">
      <c r="E109" s="4"/>
    </row>
    <row r="110" spans="5:5">
      <c r="E110" s="4"/>
    </row>
    <row r="111" spans="5:5">
      <c r="E111" s="4"/>
    </row>
    <row r="112" spans="5:5">
      <c r="E112" s="4"/>
    </row>
    <row r="113" spans="5:5">
      <c r="E113" s="4"/>
    </row>
    <row r="114" spans="5:5">
      <c r="E114" s="4"/>
    </row>
    <row r="115" spans="5:5">
      <c r="E115" s="4"/>
    </row>
    <row r="116" spans="5:5">
      <c r="E116" s="4"/>
    </row>
    <row r="117" spans="5:5">
      <c r="E117" s="4"/>
    </row>
    <row r="118" spans="5:5">
      <c r="E118" s="4"/>
    </row>
    <row r="119" spans="5:5">
      <c r="E119" s="4"/>
    </row>
    <row r="120" spans="5:5">
      <c r="E120" s="4"/>
    </row>
    <row r="121" spans="5:5">
      <c r="E121" s="4"/>
    </row>
    <row r="122" spans="5:5">
      <c r="E122" s="4"/>
    </row>
    <row r="123" spans="5:5">
      <c r="E123" s="4"/>
    </row>
    <row r="124" spans="5:5">
      <c r="E124" s="4"/>
    </row>
    <row r="125" spans="5:5">
      <c r="E125" s="4"/>
    </row>
    <row r="126" spans="5:5">
      <c r="E126" s="4"/>
    </row>
    <row r="127" spans="5:5">
      <c r="E127" s="4"/>
    </row>
    <row r="128" spans="5:5">
      <c r="E128" s="4"/>
    </row>
    <row r="129" spans="5:5">
      <c r="E129" s="4"/>
    </row>
    <row r="130" spans="5:5">
      <c r="E130" s="4"/>
    </row>
    <row r="131" spans="5:5">
      <c r="E131" s="4"/>
    </row>
    <row r="132" spans="5:5">
      <c r="E132" s="4"/>
    </row>
    <row r="133" spans="5:5">
      <c r="E133" s="4"/>
    </row>
    <row r="134" spans="5:5">
      <c r="E134" s="4"/>
    </row>
    <row r="135" spans="5:5">
      <c r="E135" s="4"/>
    </row>
    <row r="136" spans="5:5">
      <c r="E136" s="4"/>
    </row>
    <row r="137" spans="5:5">
      <c r="E137" s="4"/>
    </row>
    <row r="138" spans="5:5">
      <c r="E138" s="4"/>
    </row>
    <row r="139" spans="5:5">
      <c r="E139" s="4"/>
    </row>
    <row r="140" spans="5:5">
      <c r="E140" s="4"/>
    </row>
    <row r="141" spans="5:5">
      <c r="E141" s="4"/>
    </row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</sheetData>
  <sortState ref="B28:F47">
    <sortCondition ref="F28:F47"/>
  </sortState>
  <phoneticPr fontId="0" type="noConversion"/>
  <pageMargins left="0.74803149606299213" right="0.15748031496062992" top="1.1023622047244095" bottom="0.98425196850393704" header="0.51181102362204722" footer="0.51181102362204722"/>
  <pageSetup paperSize="9" orientation="portrait" r:id="rId1"/>
  <headerFooter alignWithMargins="0">
    <oddHeader xml:space="preserve">&amp;L&amp;"-,Fet"SVENSKA KENNELKLUBBEN
    REGISTRERING 2010&amp;C&amp;"-,Fet"&amp;14&amp;A *&amp;R&amp;"-,Fet"SKK &amp;D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C25" sqref="C25"/>
    </sheetView>
  </sheetViews>
  <sheetFormatPr defaultRowHeight="12"/>
  <cols>
    <col min="1" max="1" width="35.875" customWidth="1"/>
    <col min="2" max="3" width="9.625" bestFit="1" customWidth="1"/>
    <col min="4" max="4" width="9.875" bestFit="1" customWidth="1"/>
    <col min="5" max="5" width="9.75" bestFit="1" customWidth="1"/>
  </cols>
  <sheetData>
    <row r="1" spans="1:6" s="55" customFormat="1" ht="18.75">
      <c r="A1" s="60" t="s">
        <v>250</v>
      </c>
      <c r="B1" s="61">
        <v>2010</v>
      </c>
      <c r="C1" s="61">
        <v>2009</v>
      </c>
      <c r="D1" s="58" t="s">
        <v>1</v>
      </c>
      <c r="E1" s="59" t="s">
        <v>2</v>
      </c>
      <c r="F1" s="62"/>
    </row>
    <row r="2" spans="1:6" s="55" customFormat="1" ht="18.75">
      <c r="A2" s="63"/>
      <c r="B2" s="64"/>
      <c r="C2" s="64"/>
      <c r="D2" s="62"/>
      <c r="E2" s="62"/>
      <c r="F2" s="62"/>
    </row>
    <row r="3" spans="1:6" s="55" customFormat="1" ht="15">
      <c r="A3" s="55" t="s">
        <v>320</v>
      </c>
      <c r="B3" s="55">
        <v>770</v>
      </c>
      <c r="C3" s="55">
        <v>663</v>
      </c>
      <c r="D3" s="55">
        <f t="shared" ref="D3:D14" si="0">B3-C3</f>
        <v>107</v>
      </c>
      <c r="E3" s="56">
        <f t="shared" ref="E3:E10" si="1">D3/C3</f>
        <v>0.16138763197586728</v>
      </c>
    </row>
    <row r="4" spans="1:6" s="55" customFormat="1" ht="15">
      <c r="A4" s="55" t="s">
        <v>25</v>
      </c>
      <c r="B4" s="55">
        <v>705</v>
      </c>
      <c r="C4" s="55">
        <v>739</v>
      </c>
      <c r="D4" s="55">
        <f t="shared" si="0"/>
        <v>-34</v>
      </c>
      <c r="E4" s="56">
        <f t="shared" si="1"/>
        <v>-4.6008119079837616E-2</v>
      </c>
    </row>
    <row r="5" spans="1:6" s="55" customFormat="1" ht="15">
      <c r="A5" s="55" t="s">
        <v>334</v>
      </c>
      <c r="B5" s="55">
        <v>9</v>
      </c>
      <c r="C5" s="55">
        <v>50</v>
      </c>
      <c r="D5" s="55">
        <f t="shared" si="0"/>
        <v>-41</v>
      </c>
      <c r="E5" s="56">
        <f t="shared" si="1"/>
        <v>-0.82</v>
      </c>
    </row>
    <row r="6" spans="1:6" s="55" customFormat="1" ht="15">
      <c r="A6" s="55" t="s">
        <v>33</v>
      </c>
      <c r="B6" s="55">
        <v>258</v>
      </c>
      <c r="C6" s="55">
        <v>399</v>
      </c>
      <c r="D6" s="55">
        <f t="shared" si="0"/>
        <v>-141</v>
      </c>
      <c r="E6" s="56">
        <f t="shared" si="1"/>
        <v>-0.35338345864661652</v>
      </c>
    </row>
    <row r="7" spans="1:6" s="55" customFormat="1" ht="15">
      <c r="A7" s="55" t="s">
        <v>246</v>
      </c>
      <c r="B7" s="55">
        <v>42</v>
      </c>
      <c r="C7" s="55">
        <v>45</v>
      </c>
      <c r="D7" s="55">
        <f t="shared" si="0"/>
        <v>-3</v>
      </c>
      <c r="E7" s="56">
        <f t="shared" si="1"/>
        <v>-6.6666666666666666E-2</v>
      </c>
    </row>
    <row r="8" spans="1:6" s="55" customFormat="1" ht="15">
      <c r="A8" s="55" t="s">
        <v>23</v>
      </c>
      <c r="B8" s="55">
        <v>1742</v>
      </c>
      <c r="C8" s="55">
        <v>1559</v>
      </c>
      <c r="D8" s="55">
        <f t="shared" si="0"/>
        <v>183</v>
      </c>
      <c r="E8" s="56">
        <f t="shared" si="1"/>
        <v>0.11738293778062861</v>
      </c>
    </row>
    <row r="9" spans="1:6" s="55" customFormat="1" ht="15">
      <c r="A9" s="55" t="s">
        <v>46</v>
      </c>
      <c r="B9" s="55">
        <v>138</v>
      </c>
      <c r="C9" s="55">
        <v>152</v>
      </c>
      <c r="D9" s="55">
        <f t="shared" si="0"/>
        <v>-14</v>
      </c>
      <c r="E9" s="56">
        <f t="shared" si="1"/>
        <v>-9.2105263157894732E-2</v>
      </c>
    </row>
    <row r="10" spans="1:6" s="55" customFormat="1" ht="15">
      <c r="A10" s="55" t="s">
        <v>62</v>
      </c>
      <c r="B10" s="55">
        <v>77</v>
      </c>
      <c r="C10" s="55">
        <v>206</v>
      </c>
      <c r="D10" s="55">
        <f t="shared" si="0"/>
        <v>-129</v>
      </c>
      <c r="E10" s="56">
        <f t="shared" si="1"/>
        <v>-0.62621359223300976</v>
      </c>
    </row>
    <row r="11" spans="1:6" s="55" customFormat="1" ht="15">
      <c r="A11" s="55" t="s">
        <v>234</v>
      </c>
      <c r="B11" s="55">
        <v>78</v>
      </c>
      <c r="C11" s="55">
        <v>60</v>
      </c>
      <c r="D11" s="55">
        <f t="shared" si="0"/>
        <v>18</v>
      </c>
      <c r="E11" s="56">
        <f>D11/C11</f>
        <v>0.3</v>
      </c>
    </row>
    <row r="12" spans="1:6" s="55" customFormat="1" ht="15">
      <c r="A12" s="55" t="s">
        <v>90</v>
      </c>
      <c r="B12" s="55">
        <v>98</v>
      </c>
      <c r="C12" s="55">
        <v>91</v>
      </c>
      <c r="D12" s="55">
        <f t="shared" si="0"/>
        <v>7</v>
      </c>
      <c r="E12" s="56">
        <f>D12/C12</f>
        <v>7.6923076923076927E-2</v>
      </c>
    </row>
    <row r="13" spans="1:6" s="55" customFormat="1" ht="15">
      <c r="A13" s="55" t="s">
        <v>220</v>
      </c>
      <c r="B13" s="55">
        <v>80</v>
      </c>
      <c r="C13" s="55">
        <v>91</v>
      </c>
      <c r="D13" s="55">
        <f t="shared" si="0"/>
        <v>-11</v>
      </c>
      <c r="E13" s="56">
        <f>D13/C13</f>
        <v>-0.12087912087912088</v>
      </c>
    </row>
    <row r="14" spans="1:6" s="55" customFormat="1" ht="15">
      <c r="A14" s="55" t="s">
        <v>55</v>
      </c>
      <c r="B14" s="55">
        <v>198</v>
      </c>
      <c r="C14" s="55">
        <v>196</v>
      </c>
      <c r="D14" s="55">
        <f t="shared" si="0"/>
        <v>2</v>
      </c>
      <c r="E14" s="56">
        <f t="shared" ref="E14" si="2">D14/C14</f>
        <v>1.020408163265306E-2</v>
      </c>
    </row>
    <row r="15" spans="1:6" s="69" customFormat="1" ht="15">
      <c r="A15" s="66" t="s">
        <v>350</v>
      </c>
      <c r="B15" s="43">
        <f>SUM(B3:B14)</f>
        <v>4195</v>
      </c>
      <c r="C15" s="43">
        <f>SUM(C3:C14)</f>
        <v>4251</v>
      </c>
      <c r="D15" s="67">
        <v>-56</v>
      </c>
      <c r="E15" s="68">
        <v>-1.2999999999999999E-2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4</vt:i4>
      </vt:variant>
    </vt:vector>
  </HeadingPairs>
  <TitlesOfParts>
    <vt:vector size="10" baseType="lpstr">
      <vt:lpstr>TOP 20   2010</vt:lpstr>
      <vt:lpstr>Alla raser 2010</vt:lpstr>
      <vt:lpstr>PER  RASGRUPP 2010</vt:lpstr>
      <vt:lpstr>Största ÖKNING 2010  (%) </vt:lpstr>
      <vt:lpstr>Största MINSKNING  2010  (%)</vt:lpstr>
      <vt:lpstr>Svenska nationalraser</vt:lpstr>
      <vt:lpstr>'Alla raser 2010'!Utskriftsrubriker</vt:lpstr>
      <vt:lpstr>'Största MINSKNING  2010  (%)'!Utskriftsrubriker</vt:lpstr>
      <vt:lpstr>'Största ÖKNING 2010  (%) '!Utskriftsrubriker</vt:lpstr>
      <vt:lpstr>'TOP 20   2010'!Utskriftsrubriker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Registrering 5 år bakåt</dc:title>
  <dc:subject>Statistik</dc:subject>
  <dc:creator>Svenska Kennelklubben</dc:creator>
  <cp:lastModifiedBy>maen</cp:lastModifiedBy>
  <cp:lastPrinted>2011-01-04T16:19:25Z</cp:lastPrinted>
  <dcterms:created xsi:type="dcterms:W3CDTF">1999-03-03T13:43:07Z</dcterms:created>
  <dcterms:modified xsi:type="dcterms:W3CDTF">2011-01-13T13:32:53Z</dcterms:modified>
</cp:coreProperties>
</file>